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defaultThemeVersion="166925"/>
  <mc:AlternateContent xmlns:mc="http://schemas.openxmlformats.org/markup-compatibility/2006">
    <mc:Choice Requires="x15">
      <x15ac:absPath xmlns:x15ac="http://schemas.microsoft.com/office/spreadsheetml/2010/11/ac" url="U:\LO\_Algemeen\03 milieu en gezondheid\08 Regio\Algemeen\Academische werkplaats\99 Korte Projecten\GCN vervolgproject\Excel GCN per gemeente\"/>
    </mc:Choice>
  </mc:AlternateContent>
  <xr:revisionPtr revIDLastSave="0" documentId="13_ncr:1_{24FB4A90-52C7-4099-AEA8-090F8ABC8CA0}" xr6:coauthVersionLast="36" xr6:coauthVersionMax="45" xr10:uidLastSave="{00000000-0000-0000-0000-000000000000}"/>
  <bookViews>
    <workbookView xWindow="0" yWindow="0" windowWidth="28800" windowHeight="12225" xr2:uid="{00000000-000D-0000-FFFF-FFFF00000000}"/>
  </bookViews>
  <sheets>
    <sheet name="Toelichting" sheetId="12" r:id="rId1"/>
    <sheet name="Emissies per gemeente" sheetId="5" r:id="rId2"/>
    <sheet name="Selectie" sheetId="1" r:id="rId3"/>
    <sheet name="EC emissies 2017" sheetId="4" r:id="rId4"/>
    <sheet name="NOx emissies 2017" sheetId="2" r:id="rId5"/>
    <sheet name="PM10_emissies 2017" sheetId="6" r:id="rId6"/>
    <sheet name="PM2.5_emissies 2017" sheetId="7" r:id="rId7"/>
    <sheet name="Gemeentes" sheetId="3" r:id="rId8"/>
  </sheets>
  <definedNames>
    <definedName name="_xlnm._FilterDatabase" localSheetId="7" hidden="1">Gemeentes!$A$1:$A$356</definedName>
    <definedName name="FijnstofPM10">Selectie!$A$54:$U$72</definedName>
    <definedName name="FijnstofPM25">Selectie!$A$75:$U$94</definedName>
    <definedName name="Gemeentenaam">Selectie!#REF!</definedName>
    <definedName name="Gemeentes">Gemeentes!$A$2:$A$356</definedName>
    <definedName name="Grafieken">Selectie!$E$2:$E$7</definedName>
    <definedName name="lstChartTypes">Selectie!$E$2:$E$3</definedName>
    <definedName name="NO2_tot">Selectie!$A$14:$U$31,Selectie!$A$142:$U$160</definedName>
    <definedName name="PriSecPM10">Selectie!$A$96:$U$115</definedName>
    <definedName name="PriSecPM25">Selectie!$A$117:$U$136</definedName>
    <definedName name="Roet">Selectie!$B$32:$U$50</definedName>
    <definedName name="Roet2">Selectie!$A$34:$U$51</definedName>
    <definedName name="SelectedChart">CHOOSE('Emissies per gemeente'!$G$2,Stikstof,Roet)</definedName>
    <definedName name="SelectedGrafiek">CHOOSE(Selectie!$D$2,Stikstof2, Roet2, FijnstofPM10,FijnstofPM25,PriSecPM10, PriSecPM25)</definedName>
    <definedName name="Stikstof">Selectie!$B$7:$U$31</definedName>
    <definedName name="Stikstof2">Selectie!$A$14:$U$31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9" i="4" l="1"/>
  <c r="B359" i="4"/>
  <c r="C359" i="7"/>
  <c r="B359" i="7"/>
  <c r="C360" i="2"/>
  <c r="B360" i="2"/>
  <c r="C359" i="6" l="1"/>
  <c r="B359" i="6"/>
  <c r="S4" i="5" l="1"/>
  <c r="S5" i="5"/>
  <c r="S7" i="5"/>
  <c r="S8" i="5"/>
  <c r="S9" i="5"/>
  <c r="S10" i="5"/>
  <c r="S11" i="5"/>
  <c r="S12" i="5"/>
  <c r="S13" i="5"/>
  <c r="S14" i="5"/>
  <c r="S15" i="5"/>
  <c r="S16" i="5"/>
  <c r="S17" i="5"/>
  <c r="S18" i="5"/>
  <c r="S19" i="5"/>
  <c r="S20" i="5"/>
  <c r="S21" i="5"/>
  <c r="S22" i="5"/>
  <c r="S23" i="5"/>
  <c r="S24" i="5"/>
  <c r="S25" i="5"/>
  <c r="S26" i="5"/>
  <c r="S27" i="5"/>
  <c r="S28" i="5"/>
  <c r="S29" i="5"/>
  <c r="U4" i="5"/>
  <c r="T4" i="5"/>
  <c r="B47" i="1"/>
  <c r="B91" i="1" l="1"/>
  <c r="B70" i="1"/>
  <c r="B27" i="1"/>
  <c r="I5" i="1"/>
  <c r="I4" i="1"/>
  <c r="I3" i="1"/>
  <c r="L4" i="1" l="1"/>
  <c r="Z17" i="1" s="1"/>
  <c r="P4" i="1"/>
  <c r="Z21" i="1" s="1"/>
  <c r="V12" i="5" s="1"/>
  <c r="T4" i="1"/>
  <c r="Z25" i="1" s="1"/>
  <c r="V16" i="5" s="1"/>
  <c r="X4" i="1"/>
  <c r="Z29" i="1" s="1"/>
  <c r="V20" i="5" s="1"/>
  <c r="AB4" i="1"/>
  <c r="Z33" i="1" s="1"/>
  <c r="AF4" i="1"/>
  <c r="Z37" i="1" s="1"/>
  <c r="V28" i="5" s="1"/>
  <c r="M4" i="1"/>
  <c r="Z18" i="1" s="1"/>
  <c r="V9" i="5" s="1"/>
  <c r="Q4" i="1"/>
  <c r="Z22" i="1" s="1"/>
  <c r="V13" i="5" s="1"/>
  <c r="U4" i="1"/>
  <c r="Z26" i="1" s="1"/>
  <c r="Y4" i="1"/>
  <c r="Z30" i="1" s="1"/>
  <c r="AC4" i="1"/>
  <c r="Z34" i="1" s="1"/>
  <c r="V25" i="5" s="1"/>
  <c r="AG4" i="1"/>
  <c r="Z38" i="1" s="1"/>
  <c r="V29" i="5" s="1"/>
  <c r="N4" i="1"/>
  <c r="Z19" i="1" s="1"/>
  <c r="R4" i="1"/>
  <c r="Z23" i="1" s="1"/>
  <c r="V4" i="1"/>
  <c r="Z27" i="1" s="1"/>
  <c r="V18" i="5" s="1"/>
  <c r="Z4" i="1"/>
  <c r="Z31" i="1" s="1"/>
  <c r="V22" i="5" s="1"/>
  <c r="AD4" i="1"/>
  <c r="Z35" i="1" s="1"/>
  <c r="J4" i="1"/>
  <c r="Z15" i="1" s="1"/>
  <c r="K4" i="1"/>
  <c r="Z16" i="1" s="1"/>
  <c r="O4" i="1"/>
  <c r="Z20" i="1" s="1"/>
  <c r="V11" i="5" s="1"/>
  <c r="S4" i="1"/>
  <c r="Z24" i="1" s="1"/>
  <c r="W4" i="1"/>
  <c r="Z28" i="1" s="1"/>
  <c r="AA4" i="1"/>
  <c r="Z32" i="1" s="1"/>
  <c r="V23" i="5" s="1"/>
  <c r="AE4" i="1"/>
  <c r="Z36" i="1" s="1"/>
  <c r="K5" i="1"/>
  <c r="AA16" i="1" s="1"/>
  <c r="L5" i="1"/>
  <c r="AA17" i="1" s="1"/>
  <c r="W8" i="5" s="1"/>
  <c r="P5" i="1"/>
  <c r="AA21" i="1" s="1"/>
  <c r="W12" i="5" s="1"/>
  <c r="T5" i="1"/>
  <c r="AA25" i="1" s="1"/>
  <c r="W16" i="5" s="1"/>
  <c r="X5" i="1"/>
  <c r="AA29" i="1" s="1"/>
  <c r="W20" i="5" s="1"/>
  <c r="AB5" i="1"/>
  <c r="AA33" i="1" s="1"/>
  <c r="AF5" i="1"/>
  <c r="AA37" i="1" s="1"/>
  <c r="W28" i="5" s="1"/>
  <c r="M5" i="1"/>
  <c r="AA18" i="1" s="1"/>
  <c r="W9" i="5" s="1"/>
  <c r="Q5" i="1"/>
  <c r="AA22" i="1" s="1"/>
  <c r="W13" i="5" s="1"/>
  <c r="U5" i="1"/>
  <c r="AA26" i="1" s="1"/>
  <c r="Y5" i="1"/>
  <c r="AA30" i="1" s="1"/>
  <c r="AC5" i="1"/>
  <c r="AA34" i="1" s="1"/>
  <c r="W25" i="5" s="1"/>
  <c r="AG5" i="1"/>
  <c r="AA38" i="1" s="1"/>
  <c r="W29" i="5" s="1"/>
  <c r="N5" i="1"/>
  <c r="AA19" i="1" s="1"/>
  <c r="R5" i="1"/>
  <c r="AA23" i="1" s="1"/>
  <c r="V5" i="1"/>
  <c r="AA27" i="1" s="1"/>
  <c r="W18" i="5" s="1"/>
  <c r="Z5" i="1"/>
  <c r="AA31" i="1" s="1"/>
  <c r="W22" i="5" s="1"/>
  <c r="AD5" i="1"/>
  <c r="AA35" i="1" s="1"/>
  <c r="W26" i="5" s="1"/>
  <c r="J5" i="1"/>
  <c r="AA15" i="1" s="1"/>
  <c r="O5" i="1"/>
  <c r="AA20" i="1" s="1"/>
  <c r="W11" i="5" s="1"/>
  <c r="S5" i="1"/>
  <c r="AA24" i="1" s="1"/>
  <c r="W5" i="1"/>
  <c r="AA28" i="1" s="1"/>
  <c r="AA5" i="1"/>
  <c r="AA32" i="1" s="1"/>
  <c r="W23" i="5" s="1"/>
  <c r="AE5" i="1"/>
  <c r="AA36" i="1" s="1"/>
  <c r="J3" i="1"/>
  <c r="X15" i="1" s="1"/>
  <c r="K3" i="1"/>
  <c r="X16" i="1" s="1"/>
  <c r="O3" i="1"/>
  <c r="X20" i="1" s="1"/>
  <c r="S3" i="1"/>
  <c r="X24" i="1" s="1"/>
  <c r="W3" i="1"/>
  <c r="X28" i="1" s="1"/>
  <c r="AA3" i="1"/>
  <c r="X32" i="1" s="1"/>
  <c r="AE3" i="1"/>
  <c r="X36" i="1" s="1"/>
  <c r="AG3" i="1"/>
  <c r="X38" i="1" s="1"/>
  <c r="V3" i="1"/>
  <c r="X27" i="1" s="1"/>
  <c r="AD3" i="1"/>
  <c r="X35" i="1" s="1"/>
  <c r="L3" i="1"/>
  <c r="X17" i="1" s="1"/>
  <c r="P3" i="1"/>
  <c r="X21" i="1" s="1"/>
  <c r="T3" i="1"/>
  <c r="X25" i="1" s="1"/>
  <c r="X3" i="1"/>
  <c r="X29" i="1" s="1"/>
  <c r="AB3" i="1"/>
  <c r="X33" i="1" s="1"/>
  <c r="AF3" i="1"/>
  <c r="X37" i="1" s="1"/>
  <c r="AC3" i="1"/>
  <c r="X34" i="1" s="1"/>
  <c r="N3" i="1"/>
  <c r="X19" i="1" s="1"/>
  <c r="Z3" i="1"/>
  <c r="X31" i="1" s="1"/>
  <c r="M3" i="1"/>
  <c r="X18" i="1" s="1"/>
  <c r="Q3" i="1"/>
  <c r="X22" i="1" s="1"/>
  <c r="U3" i="1"/>
  <c r="X26" i="1" s="1"/>
  <c r="Y3" i="1"/>
  <c r="X30" i="1" s="1"/>
  <c r="R3" i="1"/>
  <c r="X23" i="1" s="1"/>
  <c r="V26" i="5"/>
  <c r="V8" i="5"/>
  <c r="I2" i="1"/>
  <c r="P2" i="1" l="1"/>
  <c r="Y21" i="1" s="1"/>
  <c r="T2" i="1"/>
  <c r="Y25" i="1" s="1"/>
  <c r="X2" i="1"/>
  <c r="AB2" i="1"/>
  <c r="Y33" i="1" s="1"/>
  <c r="AF2" i="1"/>
  <c r="Y37" i="1" s="1"/>
  <c r="U28" i="5" s="1"/>
  <c r="L2" i="1"/>
  <c r="Y17" i="1" s="1"/>
  <c r="U8" i="5" s="1"/>
  <c r="V2" i="1"/>
  <c r="J2" i="1"/>
  <c r="Y15" i="1" s="1"/>
  <c r="S2" i="1"/>
  <c r="Y24" i="1" s="1"/>
  <c r="AE2" i="1"/>
  <c r="Y36" i="1" s="1"/>
  <c r="Q2" i="1"/>
  <c r="U2" i="1"/>
  <c r="Y26" i="1" s="1"/>
  <c r="Y2" i="1"/>
  <c r="Y30" i="1" s="1"/>
  <c r="AC2" i="1"/>
  <c r="Y34" i="1" s="1"/>
  <c r="U25" i="5" s="1"/>
  <c r="AG2" i="1"/>
  <c r="Y38" i="1" s="1"/>
  <c r="U29" i="5" s="1"/>
  <c r="K2" i="1"/>
  <c r="Y16" i="1" s="1"/>
  <c r="Z2" i="1"/>
  <c r="Y31" i="1" s="1"/>
  <c r="U22" i="5" s="1"/>
  <c r="N2" i="1"/>
  <c r="Y19" i="1" s="1"/>
  <c r="W2" i="1"/>
  <c r="Y28" i="1" s="1"/>
  <c r="M2" i="1"/>
  <c r="Y18" i="1" s="1"/>
  <c r="R2" i="1"/>
  <c r="Y23" i="1" s="1"/>
  <c r="AD2" i="1"/>
  <c r="Y35" i="1" s="1"/>
  <c r="U26" i="5" s="1"/>
  <c r="O2" i="1"/>
  <c r="AA2" i="1"/>
  <c r="Y32" i="1" s="1"/>
  <c r="U23" i="5" s="1"/>
  <c r="W10" i="5"/>
  <c r="V5" i="5"/>
  <c r="W17" i="5"/>
  <c r="W14" i="5"/>
  <c r="W5" i="5"/>
  <c r="W19" i="5"/>
  <c r="V14" i="5"/>
  <c r="V7" i="5"/>
  <c r="W7" i="5"/>
  <c r="V15" i="5"/>
  <c r="W15" i="5"/>
  <c r="V17" i="5"/>
  <c r="V10" i="5"/>
  <c r="V19" i="5"/>
  <c r="W27" i="5"/>
  <c r="V21" i="5"/>
  <c r="V27" i="5"/>
  <c r="W24" i="5"/>
  <c r="W21" i="5"/>
  <c r="V24" i="5"/>
  <c r="U12" i="5"/>
  <c r="Y22" i="1" l="1"/>
  <c r="U13" i="5" s="1"/>
  <c r="Y29" i="1"/>
  <c r="U20" i="5" s="1"/>
  <c r="U9" i="5"/>
  <c r="Y20" i="1"/>
  <c r="U11" i="5" s="1"/>
  <c r="U16" i="5"/>
  <c r="Y27" i="1"/>
  <c r="U18" i="5" s="1"/>
  <c r="U27" i="5"/>
  <c r="U5" i="5"/>
  <c r="U14" i="5"/>
  <c r="U7" i="5"/>
  <c r="U15" i="5"/>
  <c r="U21" i="5"/>
  <c r="U17" i="5"/>
  <c r="U10" i="5"/>
  <c r="U19" i="5"/>
  <c r="U24" i="5"/>
  <c r="T25" i="5"/>
  <c r="T13" i="5"/>
  <c r="T9" i="5"/>
  <c r="T23" i="5"/>
  <c r="T11" i="5"/>
  <c r="T26" i="5"/>
  <c r="T22" i="5"/>
  <c r="T18" i="5"/>
  <c r="T29" i="5"/>
  <c r="T28" i="5"/>
  <c r="T20" i="5"/>
  <c r="T16" i="5"/>
  <c r="T12" i="5"/>
  <c r="T8" i="5"/>
  <c r="T15" i="5" l="1"/>
  <c r="T24" i="5"/>
  <c r="T17" i="5"/>
  <c r="T10" i="5"/>
  <c r="T5" i="5"/>
  <c r="T14" i="5"/>
  <c r="T7" i="5"/>
  <c r="T27" i="5"/>
  <c r="T21" i="5"/>
  <c r="T19" i="5"/>
</calcChain>
</file>

<file path=xl/sharedStrings.xml><?xml version="1.0" encoding="utf-8"?>
<sst xmlns="http://schemas.openxmlformats.org/spreadsheetml/2006/main" count="1981" uniqueCount="453">
  <si>
    <t>gemeentenaam</t>
  </si>
  <si>
    <t>Amsterdam</t>
  </si>
  <si>
    <t>Geertruidenberg</t>
  </si>
  <si>
    <t>Heemskerk</t>
  </si>
  <si>
    <t>'s-Hertogenbosch</t>
  </si>
  <si>
    <t>Peel en Maas</t>
  </si>
  <si>
    <t>Oegstgeest</t>
  </si>
  <si>
    <t>Nijkerk</t>
  </si>
  <si>
    <t>Bodegraven-Reeuwijk</t>
  </si>
  <si>
    <t>Heeze-Leende</t>
  </si>
  <si>
    <t>Haaren</t>
  </si>
  <si>
    <t>Groningen</t>
  </si>
  <si>
    <t>Waalwijk</t>
  </si>
  <si>
    <t>Deurne</t>
  </si>
  <si>
    <t>Vijfheerenlanden</t>
  </si>
  <si>
    <t>Waadhoeke</t>
  </si>
  <si>
    <t>Nuenen, Gerwen en Nederwetten</t>
  </si>
  <si>
    <t>De Bilt</t>
  </si>
  <si>
    <t>Nieuwkoop</t>
  </si>
  <si>
    <t>Bernheze</t>
  </si>
  <si>
    <t>Krimpen aan den IJssel</t>
  </si>
  <si>
    <t>Duiven</t>
  </si>
  <si>
    <t>Roerdalen</t>
  </si>
  <si>
    <t>Waterland</t>
  </si>
  <si>
    <t>Texel</t>
  </si>
  <si>
    <t>Son en Breugel</t>
  </si>
  <si>
    <t>Borger-Odoorn</t>
  </si>
  <si>
    <t>De Wolden</t>
  </si>
  <si>
    <t>Schagen</t>
  </si>
  <si>
    <t>Hardenberg</t>
  </si>
  <si>
    <t>Velsen</t>
  </si>
  <si>
    <t>Uden</t>
  </si>
  <si>
    <t>Gulpen-Wittem</t>
  </si>
  <si>
    <t>Maastricht</t>
  </si>
  <si>
    <t>Delft</t>
  </si>
  <si>
    <t>Brummen</t>
  </si>
  <si>
    <t>Nissewaard</t>
  </si>
  <si>
    <t>Mook en Middelaar</t>
  </si>
  <si>
    <t>Meppel</t>
  </si>
  <si>
    <t>Best</t>
  </si>
  <si>
    <t>Vlissingen</t>
  </si>
  <si>
    <t>Eemnes</t>
  </si>
  <si>
    <t>Hendrik-Ido-Ambacht</t>
  </si>
  <si>
    <t>Heerhugowaard</t>
  </si>
  <si>
    <t>Borsele</t>
  </si>
  <si>
    <t>Houten</t>
  </si>
  <si>
    <t>Leusden</t>
  </si>
  <si>
    <t>Zwijndrecht</t>
  </si>
  <si>
    <t>Aalten</t>
  </si>
  <si>
    <t>Reimerswaal</t>
  </si>
  <si>
    <t>Deventer</t>
  </si>
  <si>
    <t>Maasdriel</t>
  </si>
  <si>
    <t>Woudenberg</t>
  </si>
  <si>
    <t>Landgraaf</t>
  </si>
  <si>
    <t>Ermelo</t>
  </si>
  <si>
    <t>Opsterland</t>
  </si>
  <si>
    <t>Sluis</t>
  </si>
  <si>
    <t>Alphen aan den Rijn</t>
  </si>
  <si>
    <t>Hoogeveen</t>
  </si>
  <si>
    <t>Heusden</t>
  </si>
  <si>
    <t>Veendam</t>
  </si>
  <si>
    <t>Cranendonck</t>
  </si>
  <si>
    <t>Dinkelland</t>
  </si>
  <si>
    <t>Waalre</t>
  </si>
  <si>
    <t>Leiderdorp</t>
  </si>
  <si>
    <t>Reusel-De Mierden</t>
  </si>
  <si>
    <t>Veldhoven</t>
  </si>
  <si>
    <t>Tilburg</t>
  </si>
  <si>
    <t>Leiden</t>
  </si>
  <si>
    <t>Meierijstad</t>
  </si>
  <si>
    <t>Weert</t>
  </si>
  <si>
    <t>Gooise Meren</t>
  </si>
  <si>
    <t>Etten-Leur</t>
  </si>
  <si>
    <t>Rhenen</t>
  </si>
  <si>
    <t>Boekel</t>
  </si>
  <si>
    <t>Gilze en Rijen</t>
  </si>
  <si>
    <t>Coevorden</t>
  </si>
  <si>
    <t>Simpelveld</t>
  </si>
  <si>
    <t>Tubbergen</t>
  </si>
  <si>
    <t>Heerenveen</t>
  </si>
  <si>
    <t>Amersfoort</t>
  </si>
  <si>
    <t>Hilversum</t>
  </si>
  <si>
    <t>Altena</t>
  </si>
  <si>
    <t>Laarbeek</t>
  </si>
  <si>
    <t>Heiloo</t>
  </si>
  <si>
    <t>Oldebroek</t>
  </si>
  <si>
    <t>Helmond</t>
  </si>
  <si>
    <t>Terschelling</t>
  </si>
  <si>
    <t>Stede Broec</t>
  </si>
  <si>
    <t>Twenterand</t>
  </si>
  <si>
    <t>Gemert-Bakel</t>
  </si>
  <si>
    <t>Zoetermeer</t>
  </si>
  <si>
    <t>Echt-Susteren</t>
  </si>
  <si>
    <t>Harlingen</t>
  </si>
  <si>
    <t>Opmeer</t>
  </si>
  <si>
    <t>Leidschendam-Voorburg</t>
  </si>
  <si>
    <t>Leeuwarden</t>
  </si>
  <si>
    <t>Borne</t>
  </si>
  <si>
    <t>Ommen</t>
  </si>
  <si>
    <t>Dronten</t>
  </si>
  <si>
    <t>Rotterdam</t>
  </si>
  <si>
    <t>Horst aan de Maas</t>
  </si>
  <si>
    <t>Landerd</t>
  </si>
  <si>
    <t>Lelystad</t>
  </si>
  <si>
    <t>Loon op Zand</t>
  </si>
  <si>
    <t>Barneveld</t>
  </si>
  <si>
    <t>Papendrecht</t>
  </si>
  <si>
    <t>Wassenaar</t>
  </si>
  <si>
    <t>Oldambt</t>
  </si>
  <si>
    <t>Oss</t>
  </si>
  <si>
    <t>Bladel</t>
  </si>
  <si>
    <t>Westerkwartier</t>
  </si>
  <si>
    <t>Baarn</t>
  </si>
  <si>
    <t>Langedijk</t>
  </si>
  <si>
    <t>Kapelle</t>
  </si>
  <si>
    <t>Epe</t>
  </si>
  <si>
    <t>Midden-Delfland</t>
  </si>
  <si>
    <t>Stadskanaal</t>
  </si>
  <si>
    <t>Beekdaelen</t>
  </si>
  <si>
    <t>Steenwijkerland</t>
  </si>
  <si>
    <t>Zandvoort</t>
  </si>
  <si>
    <t>Appingedam</t>
  </si>
  <si>
    <t>Weesp</t>
  </si>
  <si>
    <t>Aa en Hunze</t>
  </si>
  <si>
    <t>Wijchen</t>
  </si>
  <si>
    <t>Leudal</t>
  </si>
  <si>
    <t>Harderwijk</t>
  </si>
  <si>
    <t>Maasgouw</t>
  </si>
  <si>
    <t>Neder-Betuwe</t>
  </si>
  <si>
    <t>Hoorn</t>
  </si>
  <si>
    <t>Dongen</t>
  </si>
  <si>
    <t>Hellevoetsluis</t>
  </si>
  <si>
    <t>Westerveld</t>
  </si>
  <si>
    <t>Huizen</t>
  </si>
  <si>
    <t>Midden-Drenthe</t>
  </si>
  <si>
    <t>Bergeijk</t>
  </si>
  <si>
    <t>Voorst</t>
  </si>
  <si>
    <t>Utrecht</t>
  </si>
  <si>
    <t>Heerde</t>
  </si>
  <si>
    <t>Drimmelen</t>
  </si>
  <si>
    <t>Berg en Dal</t>
  </si>
  <si>
    <t>De Fryske Marren</t>
  </si>
  <si>
    <t>Schiermonnikoog</t>
  </si>
  <si>
    <t>Noardeast-Fryslân</t>
  </si>
  <si>
    <t>Olst-Wijhe</t>
  </si>
  <si>
    <t>Maassluis</t>
  </si>
  <si>
    <t>Hellendoorn</t>
  </si>
  <si>
    <t>'s-Gravenhage</t>
  </si>
  <si>
    <t>Barendrecht</t>
  </si>
  <si>
    <t>Pijnacker-Nootdorp</t>
  </si>
  <si>
    <t>Roermond</t>
  </si>
  <si>
    <t>Laren</t>
  </si>
  <si>
    <t>Beesel</t>
  </si>
  <si>
    <t>Tynaarlo</t>
  </si>
  <si>
    <t>Utrechtse Heuvelrug</t>
  </si>
  <si>
    <t>Urk</t>
  </si>
  <si>
    <t>Bronckhorst</t>
  </si>
  <si>
    <t>Achtkarspelen</t>
  </si>
  <si>
    <t>Midden-Groningen</t>
  </si>
  <si>
    <t>Hollands Kroon</t>
  </si>
  <si>
    <t>Koggenland</t>
  </si>
  <si>
    <t>Ede</t>
  </si>
  <si>
    <t>Katwijk</t>
  </si>
  <si>
    <t>Alblasserdam</t>
  </si>
  <si>
    <t>Culemborg</t>
  </si>
  <si>
    <t>Sint-Michielsgestel</t>
  </si>
  <si>
    <t>Brunssum</t>
  </si>
  <si>
    <t>Woerden</t>
  </si>
  <si>
    <t>Medemblik</t>
  </si>
  <si>
    <t>Goes</t>
  </si>
  <si>
    <t>Loppersum</t>
  </si>
  <si>
    <t>Noordwijk</t>
  </si>
  <si>
    <t>Wageningen</t>
  </si>
  <si>
    <t>Venray</t>
  </si>
  <si>
    <t>West Maas en Waal</t>
  </si>
  <si>
    <t>Krimpenerwaard</t>
  </si>
  <si>
    <t>Alphen-Chaam</t>
  </si>
  <si>
    <t>Westland</t>
  </si>
  <si>
    <t>Westerwolde</t>
  </si>
  <si>
    <t>Edam-Volendam</t>
  </si>
  <si>
    <t>Mill en Sint Hubert</t>
  </si>
  <si>
    <t>Pekela</t>
  </si>
  <si>
    <t>Bunnik</t>
  </si>
  <si>
    <t>Oudewater</t>
  </si>
  <si>
    <t>Staphorst</t>
  </si>
  <si>
    <t>Hoeksche Waard</t>
  </si>
  <si>
    <t>Gouda</t>
  </si>
  <si>
    <t>Doesburg</t>
  </si>
  <si>
    <t>Zeist</t>
  </si>
  <si>
    <t>Haarlem</t>
  </si>
  <si>
    <t>Heemstede</t>
  </si>
  <si>
    <t>Stichtse Vecht</t>
  </si>
  <si>
    <t>Dordrecht</t>
  </si>
  <si>
    <t>Enschede</t>
  </si>
  <si>
    <t>Lisse</t>
  </si>
  <si>
    <t>Ooststellingwerf</t>
  </si>
  <si>
    <t>Hulst</t>
  </si>
  <si>
    <t>Meerssen</t>
  </si>
  <si>
    <t>Zevenaar</t>
  </si>
  <si>
    <t>Hilvarenbeek</t>
  </si>
  <si>
    <t>Zuidplas</t>
  </si>
  <si>
    <t>Vlieland</t>
  </si>
  <si>
    <t>Rijssen-Holten</t>
  </si>
  <si>
    <t>Losser</t>
  </si>
  <si>
    <t>Terneuzen</t>
  </si>
  <si>
    <t>Noord-Beveland</t>
  </si>
  <si>
    <t>Almelo</t>
  </si>
  <si>
    <t>Goeree-Overflakkee</t>
  </si>
  <si>
    <t>Brielle</t>
  </si>
  <si>
    <t>Ridderkerk</t>
  </si>
  <si>
    <t>Delfzijl</t>
  </si>
  <si>
    <t>Gorinchem</t>
  </si>
  <si>
    <t>Het Hogeland</t>
  </si>
  <si>
    <t>Oude IJsselstreek</t>
  </si>
  <si>
    <t>Noordoostpolder</t>
  </si>
  <si>
    <t>Apeldoorn</t>
  </si>
  <si>
    <t>Veere</t>
  </si>
  <si>
    <t>Stein</t>
  </si>
  <si>
    <t>Geldrop-Mierlo</t>
  </si>
  <si>
    <t>Uitgeest</t>
  </si>
  <si>
    <t>Smallingerland</t>
  </si>
  <si>
    <t>Albrandswaard</t>
  </si>
  <si>
    <t>Vlaardingen</t>
  </si>
  <si>
    <t>Sint Anthonis</t>
  </si>
  <si>
    <t>Noordenveld</t>
  </si>
  <si>
    <t>Beuningen</t>
  </si>
  <si>
    <t>Oirschot</t>
  </si>
  <si>
    <t>Oldenzaal</t>
  </si>
  <si>
    <t>Goirle</t>
  </si>
  <si>
    <t>Zaanstad</t>
  </si>
  <si>
    <t>Capelle aan den IJssel</t>
  </si>
  <si>
    <t>Nieuwegein</t>
  </si>
  <si>
    <t>Berkelland</t>
  </si>
  <si>
    <t>Cuijk</t>
  </si>
  <si>
    <t>Middelburg</t>
  </si>
  <si>
    <t>Lopik</t>
  </si>
  <si>
    <t>Landsmeer</t>
  </si>
  <si>
    <t>Woensdrecht</t>
  </si>
  <si>
    <t>Bergen (L)</t>
  </si>
  <si>
    <t>Rozendaal</t>
  </si>
  <si>
    <t>Hattem</t>
  </si>
  <si>
    <t>Westervoort</t>
  </si>
  <si>
    <t>Oosterhout</t>
  </si>
  <si>
    <t>Blaricum</t>
  </si>
  <si>
    <t>Sliedrecht</t>
  </si>
  <si>
    <t>Roosendaal</t>
  </si>
  <si>
    <t>Venlo</t>
  </si>
  <si>
    <t>Zeewolde</t>
  </si>
  <si>
    <t>Boxtel</t>
  </si>
  <si>
    <t>Rijswijk</t>
  </si>
  <si>
    <t>Enkhuizen</t>
  </si>
  <si>
    <t>Diemen</t>
  </si>
  <si>
    <t>Renswoude</t>
  </si>
  <si>
    <t>Tiel</t>
  </si>
  <si>
    <t>Voorschoten</t>
  </si>
  <si>
    <t>Den Helder</t>
  </si>
  <si>
    <t>Eersel</t>
  </si>
  <si>
    <t>Rucphen</t>
  </si>
  <si>
    <t>Winterswijk</t>
  </si>
  <si>
    <t>Ouder-Amstel</t>
  </si>
  <si>
    <t>Zaltbommel</t>
  </si>
  <si>
    <t>Ameland</t>
  </si>
  <si>
    <t>Castricum</t>
  </si>
  <si>
    <t>Vught</t>
  </si>
  <si>
    <t>Doetinchem</t>
  </si>
  <si>
    <t>Teylingen</t>
  </si>
  <si>
    <t>Grave</t>
  </si>
  <si>
    <t>Putten</t>
  </si>
  <si>
    <t>Kerkrade</t>
  </si>
  <si>
    <t>Lansingerland</t>
  </si>
  <si>
    <t>Sittard-Geleen</t>
  </si>
  <si>
    <t>Dantumadiel</t>
  </si>
  <si>
    <t>Eindhoven</t>
  </si>
  <si>
    <t>Raalte</t>
  </si>
  <si>
    <t>Heerlen</t>
  </si>
  <si>
    <t>Bergen op Zoom</t>
  </si>
  <si>
    <t>Druten</t>
  </si>
  <si>
    <t>Gennep</t>
  </si>
  <si>
    <t>Eijsden-Margraten</t>
  </si>
  <si>
    <t>Bunschoten</t>
  </si>
  <si>
    <t>Montfoort</t>
  </si>
  <si>
    <t>Voerendaal</t>
  </si>
  <si>
    <t>Someren</t>
  </si>
  <si>
    <t>Heumen</t>
  </si>
  <si>
    <t>Nederweert</t>
  </si>
  <si>
    <t>Wormerland</t>
  </si>
  <si>
    <t>Tholen</t>
  </si>
  <si>
    <t>Dalfsen</t>
  </si>
  <si>
    <t>Hof van Twente</t>
  </si>
  <si>
    <t>Buren</t>
  </si>
  <si>
    <t>Overbetuwe</t>
  </si>
  <si>
    <t>West Betuwe</t>
  </si>
  <si>
    <t>De Ronde Venen</t>
  </si>
  <si>
    <t>Valkenburg aan de Geul</t>
  </si>
  <si>
    <t>Súdwest-Fryslân</t>
  </si>
  <si>
    <t>Steenbergen</t>
  </si>
  <si>
    <t>Hardinxveld-Giessendam</t>
  </si>
  <si>
    <t>Amstelveen</t>
  </si>
  <si>
    <t>Rheden</t>
  </si>
  <si>
    <t>Westvoorne</t>
  </si>
  <si>
    <t>Haarlemmermeer</t>
  </si>
  <si>
    <t>Boxmeer</t>
  </si>
  <si>
    <t>Arnhem</t>
  </si>
  <si>
    <t>Beverwijk</t>
  </si>
  <si>
    <t>Purmerend</t>
  </si>
  <si>
    <t>Aalsmeer</t>
  </si>
  <si>
    <t>Haaksbergen</t>
  </si>
  <si>
    <t>Assen</t>
  </si>
  <si>
    <t>Uithoorn</t>
  </si>
  <si>
    <t>Zwolle</t>
  </si>
  <si>
    <t>Weststellingwerf</t>
  </si>
  <si>
    <t>Drechterland</t>
  </si>
  <si>
    <t>Oost Gelre</t>
  </si>
  <si>
    <t>Molenlanden</t>
  </si>
  <si>
    <t>Beek</t>
  </si>
  <si>
    <t>Vaals</t>
  </si>
  <si>
    <t>Baarle-Nassau</t>
  </si>
  <si>
    <t>Schiedam</t>
  </si>
  <si>
    <t>Wijdemeren</t>
  </si>
  <si>
    <t>Veenendaal</t>
  </si>
  <si>
    <t>Zwartewaterland</t>
  </si>
  <si>
    <t>Beemster</t>
  </si>
  <si>
    <t>Zutphen</t>
  </si>
  <si>
    <t>Nunspeet</t>
  </si>
  <si>
    <t>Valkenswaard</t>
  </si>
  <si>
    <t>Wierden</t>
  </si>
  <si>
    <t>Hengelo (O)</t>
  </si>
  <si>
    <t>Renkum</t>
  </si>
  <si>
    <t>Asten</t>
  </si>
  <si>
    <t>Kampen</t>
  </si>
  <si>
    <t>Halderberge</t>
  </si>
  <si>
    <t>Schouwen-Duiveland</t>
  </si>
  <si>
    <t>Soest</t>
  </si>
  <si>
    <t>Zoeterwoude</t>
  </si>
  <si>
    <t>Oostzaan</t>
  </si>
  <si>
    <t>Tytsjerksteradiel</t>
  </si>
  <si>
    <t>Lingewaard</t>
  </si>
  <si>
    <t>IJsselstein</t>
  </si>
  <si>
    <t>Oisterwijk</t>
  </si>
  <si>
    <t>Elburg</t>
  </si>
  <si>
    <t>Scherpenzeel</t>
  </si>
  <si>
    <t>Montferland</t>
  </si>
  <si>
    <t>Moerdijk</t>
  </si>
  <si>
    <t>Emmen</t>
  </si>
  <si>
    <t>Bergen (NH)</t>
  </si>
  <si>
    <t>Kaag en Braassem</t>
  </si>
  <si>
    <t>Alkmaar</t>
  </si>
  <si>
    <t>Zundert</t>
  </si>
  <si>
    <t>Waddinxveen</t>
  </si>
  <si>
    <t>Breda</t>
  </si>
  <si>
    <t>Hillegom</t>
  </si>
  <si>
    <t>Bloemendaal</t>
  </si>
  <si>
    <t>Wijk bij Duurstede</t>
  </si>
  <si>
    <t>Lochem</t>
  </si>
  <si>
    <t>Almere</t>
  </si>
  <si>
    <t>Nijmegen</t>
  </si>
  <si>
    <t>Gemeentenaam</t>
  </si>
  <si>
    <t xml:space="preserve">Industrie </t>
  </si>
  <si>
    <t>Energie</t>
  </si>
  <si>
    <t>Afvalverwerking</t>
  </si>
  <si>
    <t>Wegverkeer slijtage</t>
  </si>
  <si>
    <t>Mobiele werktuigen</t>
  </si>
  <si>
    <t>Luchtvaart</t>
  </si>
  <si>
    <t>Railverkeer</t>
  </si>
  <si>
    <t>Zeescheepvaart</t>
  </si>
  <si>
    <t>Visserij</t>
  </si>
  <si>
    <t>Binnenvaart</t>
  </si>
  <si>
    <t>Recreatievaart</t>
  </si>
  <si>
    <t>Landbouw stallen, veehouderij</t>
  </si>
  <si>
    <t>aanwending, beweiding</t>
  </si>
  <si>
    <t xml:space="preserve">Vuurhaarden glastuinbouw en overig, gewasresten </t>
  </si>
  <si>
    <t>Handel, Diensten, Overheid (HDO)</t>
  </si>
  <si>
    <t>Op_en_Overslag</t>
  </si>
  <si>
    <t>Bouw</t>
  </si>
  <si>
    <t>Consumenten hoofdverwarming</t>
  </si>
  <si>
    <t>Consumenten sfeerverwarming</t>
  </si>
  <si>
    <t>Consumenten overig</t>
  </si>
  <si>
    <t>Wegverkeer provinciale wegen</t>
  </si>
  <si>
    <t>Wegverkeer snelwegen</t>
  </si>
  <si>
    <t>Wegverkeer gemeentelijke wegen</t>
  </si>
  <si>
    <t>EC</t>
  </si>
  <si>
    <t>Charttypes</t>
  </si>
  <si>
    <t>Roet (EC)</t>
  </si>
  <si>
    <t>Fijn stof (PM10)</t>
  </si>
  <si>
    <t>Selecteer component:</t>
  </si>
  <si>
    <t>PM10_tot</t>
  </si>
  <si>
    <t>PM25_tot</t>
  </si>
  <si>
    <t>Fijn stof (PM25)</t>
  </si>
  <si>
    <t xml:space="preserve">        Fijn stof (PM10)</t>
  </si>
  <si>
    <t xml:space="preserve">          Roet (EC)</t>
  </si>
  <si>
    <t>Fijn stof (PM2.5)</t>
  </si>
  <si>
    <r>
      <t xml:space="preserve">Selecteer Gemeente </t>
    </r>
    <r>
      <rPr>
        <sz val="10"/>
        <rFont val="Calibri"/>
        <family val="2"/>
        <scheme val="minor"/>
      </rPr>
      <t>(klik op naam)</t>
    </r>
    <r>
      <rPr>
        <sz val="14"/>
        <rFont val="Calibri"/>
        <family val="2"/>
        <scheme val="minor"/>
      </rPr>
      <t>:</t>
    </r>
  </si>
  <si>
    <t>D2 '=SelectedGrafiek, correspondeert met 
Grafieken (list E2:E7)</t>
  </si>
  <si>
    <t>Grafieken hebben elk een naam, die gekoppeld</t>
  </si>
  <si>
    <t xml:space="preserve">is aan getal in D2. </t>
  </si>
  <si>
    <t>PM10</t>
  </si>
  <si>
    <t>PM2.5</t>
  </si>
  <si>
    <t>Sectorale opbouw NL-bijdrage</t>
  </si>
  <si>
    <t>PM25</t>
  </si>
  <si>
    <t>ALL_sum</t>
  </si>
  <si>
    <t>Industrie_sum</t>
  </si>
  <si>
    <t>Energie_sum</t>
  </si>
  <si>
    <t>Afval_sum</t>
  </si>
  <si>
    <t>Wegv_verbr_snelw_sum</t>
  </si>
  <si>
    <t>Wegv_verbr_prov_sum</t>
  </si>
  <si>
    <t>Wegv_verbr_gem_sum</t>
  </si>
  <si>
    <t>Wegv_slijt_sum</t>
  </si>
  <si>
    <t>Mob_werk_sum</t>
  </si>
  <si>
    <t>Luchtvaart_sum</t>
  </si>
  <si>
    <t>Rail_sum</t>
  </si>
  <si>
    <t>Zeescheepvaart_sum</t>
  </si>
  <si>
    <t>Visserij_sum</t>
  </si>
  <si>
    <t>Binnenvaart_sum</t>
  </si>
  <si>
    <t>Recreatievaart_sum</t>
  </si>
  <si>
    <t>Landbouw_stal_sum</t>
  </si>
  <si>
    <t>Landbouw_aanw_sum</t>
  </si>
  <si>
    <t>Landbouw_glas_sum</t>
  </si>
  <si>
    <t>Hdo_sum</t>
  </si>
  <si>
    <t>Op_en_overslag_sum</t>
  </si>
  <si>
    <t>Bouw_sum</t>
  </si>
  <si>
    <t>Consumenten_hoofdv_sum</t>
  </si>
  <si>
    <t>Consumenten_sfeerv_sum</t>
  </si>
  <si>
    <t>Wegv_verbr_bins_sum</t>
  </si>
  <si>
    <t>Consumenten_ove_sum</t>
  </si>
  <si>
    <t>All</t>
  </si>
  <si>
    <t>Stikstofoxiden (NOx)</t>
  </si>
  <si>
    <t>Nox</t>
  </si>
  <si>
    <t>Totaal (All)</t>
  </si>
  <si>
    <t>INDEX($5:$5;(ROW(1:1)-1)+10)</t>
  </si>
  <si>
    <t>Met deze formule kun je formule naar beneden slepen over horizontale lijn, 10 staat voor start kolom</t>
  </si>
  <si>
    <t>NOx</t>
  </si>
  <si>
    <t>Emissie (ton/jaar)</t>
  </si>
  <si>
    <t>Subsectoren emissie (kg/jaar)</t>
  </si>
  <si>
    <t>Gegevens zijn beschikbaar voor :</t>
  </si>
  <si>
    <t>- Roet (EC)</t>
  </si>
  <si>
    <t>Hoe werkt het?</t>
  </si>
  <si>
    <t>De andere sheets in deze excel zijn nodig voor berekeningen. Maak daar geen wijzigingen in.</t>
  </si>
  <si>
    <t>Aandachtspunten bij interpretatie</t>
  </si>
  <si>
    <t>In de Handreiking 'Werken met GCN gegevens' staat uitgebreid beschreven welke aandachtspunten er zijn bij de interpretatie van GCN gegevens (Hoofdstuk 2). De handreiking is via deze link te bekijken:</t>
  </si>
  <si>
    <t>Berekening per gemeente</t>
  </si>
  <si>
    <t>Excel tool Emissies per Gemeente</t>
  </si>
  <si>
    <t>De gegevens zijn gebaseerd op GCN emissies 2017</t>
  </si>
  <si>
    <t>- Nox</t>
  </si>
  <si>
    <r>
      <t>- PM</t>
    </r>
    <r>
      <rPr>
        <sz val="8"/>
        <color theme="1"/>
        <rFont val="Calibri"/>
        <family val="2"/>
        <scheme val="minor"/>
      </rPr>
      <t>10</t>
    </r>
  </si>
  <si>
    <r>
      <t>- PM</t>
    </r>
    <r>
      <rPr>
        <sz val="8"/>
        <color theme="1"/>
        <rFont val="Calibri"/>
        <family val="2"/>
        <scheme val="minor"/>
      </rPr>
      <t>25</t>
    </r>
  </si>
  <si>
    <r>
      <t>Op de sheet '</t>
    </r>
    <r>
      <rPr>
        <b/>
        <sz val="11"/>
        <color theme="1"/>
        <rFont val="Calibri"/>
        <family val="2"/>
        <scheme val="minor"/>
      </rPr>
      <t>Emissies per Gemeente</t>
    </r>
    <r>
      <rPr>
        <sz val="11"/>
        <color theme="1"/>
        <rFont val="Calibri"/>
        <family val="2"/>
        <scheme val="minor"/>
      </rPr>
      <t>' kun je voor elke gemeente in Nederland de emissies opzoeken</t>
    </r>
  </si>
  <si>
    <t>In cel C2 staat een dropdown menu met alle gemeentes in Nederland. Selecteer (of type) hier de gewenste gemeente en in de grafiek verschijnen de emissies voor de gekozen gemeente.</t>
  </si>
  <si>
    <r>
      <t>In cel C3 kan via het dropdown menu een keuze worden gemaakt voor de gewenste component (NO</t>
    </r>
    <r>
      <rPr>
        <sz val="7"/>
        <color theme="1"/>
        <rFont val="Calibri"/>
        <family val="2"/>
        <scheme val="minor"/>
      </rPr>
      <t>x</t>
    </r>
    <r>
      <rPr>
        <sz val="11"/>
        <color theme="1"/>
        <rFont val="Calibri"/>
        <family val="2"/>
        <scheme val="minor"/>
      </rPr>
      <t>, Roet, PM</t>
    </r>
    <r>
      <rPr>
        <sz val="8"/>
        <color theme="1"/>
        <rFont val="Calibri"/>
        <family val="2"/>
        <scheme val="minor"/>
      </rPr>
      <t>10</t>
    </r>
    <r>
      <rPr>
        <sz val="11"/>
        <color theme="1"/>
        <rFont val="Calibri"/>
        <family val="2"/>
        <scheme val="minor"/>
      </rPr>
      <t xml:space="preserve"> of PM</t>
    </r>
    <r>
      <rPr>
        <sz val="8"/>
        <color theme="1"/>
        <rFont val="Calibri"/>
        <family val="2"/>
        <scheme val="minor"/>
      </rPr>
      <t>25</t>
    </r>
    <r>
      <rPr>
        <sz val="11"/>
        <color theme="1"/>
        <rFont val="Calibri"/>
        <family val="2"/>
        <scheme val="minor"/>
      </rPr>
      <t>)</t>
    </r>
  </si>
  <si>
    <t xml:space="preserve">GCN gegevens zijn beschikbaar per 1x1 km vak. Deze 1x1 km vakken komen niet precies overeen met gemeentegrenzen. In deze excel tool zijn voor het berekenen van de  emissies de 1x1 km vakken </t>
  </si>
  <si>
    <t>meegerekend waarvan de centroide (het middelpunt) binnen de gemeentegrens ligt. Per sector zijn de emissies bij elkaar opgeteld.</t>
  </si>
  <si>
    <t>Met deze excel tool kan per gemeente de emissie van 23 bronnen (subsectoren) worden opgezocht.</t>
  </si>
  <si>
    <t>Let op, rechts van de grafiek, vanaf kolom S, staan de gegevens in tabelvorm</t>
  </si>
  <si>
    <t>https://www.academischewerkplaatsmmk.nl/projecten/afgeronde_projecten/2020/routinematig_beschikbaar_maken_van_gcn_gegevens_voor_lokaal_gebruik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</si>
</sst>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sz val="10"/>
      <color theme="1"/>
      <name val="Times New Roman"/>
      <family val="2"/>
    </font>
    <font>
      <sz val="18"/>
      <color theme="1"/>
      <name val="Calibri"/>
      <family val="2"/>
      <scheme val="minor"/>
    </font>
    <font>
      <b/>
      <sz val="16"/>
      <color theme="1"/>
      <name val="Calibri"/>
      <family val="2"/>
      <scheme val="minor"/>
    </font>
    <font>
      <b/>
      <sz val="12"/>
      <color theme="1"/>
      <name val="Corbel"/>
      <family val="2"/>
    </font>
    <font>
      <sz val="14"/>
      <name val="Calibri"/>
      <family val="2"/>
      <scheme val="minor"/>
    </font>
    <font>
      <sz val="10"/>
      <name val="Calibri"/>
      <family val="2"/>
      <scheme val="minor"/>
    </font>
    <font>
      <sz val="12"/>
      <color theme="1"/>
      <name val="Corbel"/>
      <family val="2"/>
    </font>
    <font>
      <b/>
      <sz val="18"/>
      <color theme="1"/>
      <name val="Calibri"/>
      <family val="2"/>
      <scheme val="minor"/>
    </font>
    <font>
      <sz val="12"/>
      <color theme="1"/>
      <name val="Calibri"/>
      <family val="2"/>
      <scheme val="minor"/>
    </font>
    <font>
      <sz val="8"/>
      <color theme="1"/>
      <name val="Calibri"/>
      <family val="2"/>
      <scheme val="minor"/>
    </font>
    <font>
      <sz val="7"/>
      <color theme="1"/>
      <name val="Calibri"/>
      <family val="2"/>
      <scheme val="minor"/>
    </font>
    <font>
      <sz val="11"/>
      <color theme="0"/>
      <name val="Calibri"/>
      <family val="2"/>
      <scheme val="minor"/>
    </font>
    <font>
      <u/>
      <sz val="11"/>
      <color theme="10"/>
      <name val="Calibri"/>
      <family val="2"/>
      <scheme val="minor"/>
    </font>
  </fonts>
  <fills count="21">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9"/>
        <bgColor indexed="64"/>
      </patternFill>
    </fill>
    <fill>
      <patternFill patternType="solid">
        <fgColor theme="7"/>
        <bgColor indexed="64"/>
      </patternFill>
    </fill>
    <fill>
      <patternFill patternType="solid">
        <fgColor rgb="FFFFFF00"/>
        <bgColor indexed="64"/>
      </patternFill>
    </fill>
    <fill>
      <patternFill patternType="solid">
        <fgColor theme="0"/>
        <bgColor indexed="64"/>
      </patternFill>
    </fill>
  </fills>
  <borders count="1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s>
  <cellStyleXfs count="3">
    <xf numFmtId="0" fontId="0" fillId="0" borderId="0"/>
    <xf numFmtId="0" fontId="2" fillId="0" borderId="0"/>
    <xf numFmtId="0" fontId="14" fillId="0" borderId="0" applyNumberFormat="0" applyFill="0" applyBorder="0" applyAlignment="0" applyProtection="0"/>
  </cellStyleXfs>
  <cellXfs count="91">
    <xf numFmtId="0" fontId="0" fillId="0" borderId="0" xfId="0"/>
    <xf numFmtId="0" fontId="1" fillId="0" borderId="0" xfId="0" applyFont="1"/>
    <xf numFmtId="0" fontId="0" fillId="0" borderId="5" xfId="0" applyBorder="1"/>
    <xf numFmtId="0" fontId="1" fillId="0" borderId="1" xfId="0" applyFont="1" applyBorder="1"/>
    <xf numFmtId="2" fontId="0" fillId="0" borderId="0" xfId="0" applyNumberFormat="1"/>
    <xf numFmtId="0" fontId="1" fillId="0" borderId="0" xfId="0" applyFont="1" applyAlignment="1">
      <alignment horizontal="center"/>
    </xf>
    <xf numFmtId="0" fontId="4" fillId="0" borderId="0" xfId="0" applyFont="1" applyAlignment="1">
      <alignment horizontal="center"/>
    </xf>
    <xf numFmtId="0" fontId="5" fillId="2" borderId="1" xfId="1" applyFont="1" applyFill="1" applyBorder="1"/>
    <xf numFmtId="0" fontId="5" fillId="3" borderId="1" xfId="1" applyFont="1" applyFill="1" applyBorder="1"/>
    <xf numFmtId="0" fontId="5" fillId="4" borderId="1" xfId="1" applyFont="1" applyFill="1" applyBorder="1"/>
    <xf numFmtId="0" fontId="5" fillId="5" borderId="1" xfId="1" applyFont="1" applyFill="1" applyBorder="1"/>
    <xf numFmtId="0" fontId="5" fillId="6" borderId="1" xfId="1" applyFont="1" applyFill="1" applyBorder="1"/>
    <xf numFmtId="0" fontId="5" fillId="7" borderId="1" xfId="1" applyFont="1" applyFill="1" applyBorder="1"/>
    <xf numFmtId="0" fontId="5" fillId="8" borderId="1" xfId="1" applyFont="1" applyFill="1" applyBorder="1"/>
    <xf numFmtId="0" fontId="5" fillId="9" borderId="1" xfId="1" applyFont="1" applyFill="1" applyBorder="1"/>
    <xf numFmtId="0" fontId="5" fillId="10" borderId="1" xfId="1" applyFont="1" applyFill="1" applyBorder="1"/>
    <xf numFmtId="0" fontId="5" fillId="10" borderId="3" xfId="1" applyFont="1" applyFill="1" applyBorder="1"/>
    <xf numFmtId="2" fontId="0" fillId="0" borderId="0" xfId="0" applyNumberFormat="1" applyBorder="1" applyAlignment="1">
      <alignment horizontal="center"/>
    </xf>
    <xf numFmtId="0" fontId="0" fillId="0" borderId="0" xfId="0" applyFont="1" applyAlignment="1">
      <alignment horizontal="left"/>
    </xf>
    <xf numFmtId="0" fontId="6" fillId="0" borderId="0" xfId="0" applyFont="1" applyFill="1" applyAlignment="1">
      <alignment horizontal="right"/>
    </xf>
    <xf numFmtId="0" fontId="3" fillId="0" borderId="0" xfId="0" applyFont="1" applyFill="1" applyAlignment="1">
      <alignment horizontal="left"/>
    </xf>
    <xf numFmtId="0" fontId="0" fillId="0" borderId="0" xfId="0" applyFill="1"/>
    <xf numFmtId="0" fontId="6" fillId="0" borderId="0" xfId="0" applyFont="1" applyFill="1" applyAlignment="1">
      <alignment horizontal="left"/>
    </xf>
    <xf numFmtId="0" fontId="1" fillId="11" borderId="10" xfId="0" applyFont="1" applyFill="1" applyBorder="1"/>
    <xf numFmtId="0" fontId="1" fillId="12" borderId="5" xfId="0" applyFont="1" applyFill="1" applyBorder="1" applyAlignment="1">
      <alignment horizontal="right"/>
    </xf>
    <xf numFmtId="0" fontId="1" fillId="12" borderId="1" xfId="0" applyFont="1" applyFill="1" applyBorder="1" applyAlignment="1">
      <alignment horizontal="right"/>
    </xf>
    <xf numFmtId="0" fontId="1" fillId="5" borderId="1" xfId="0" applyFont="1" applyFill="1" applyBorder="1" applyAlignment="1">
      <alignment horizontal="right"/>
    </xf>
    <xf numFmtId="0" fontId="1" fillId="13" borderId="1" xfId="0" applyFont="1" applyFill="1" applyBorder="1" applyAlignment="1">
      <alignment horizontal="right"/>
    </xf>
    <xf numFmtId="0" fontId="1" fillId="14" borderId="1" xfId="0" applyFont="1" applyFill="1" applyBorder="1" applyAlignment="1">
      <alignment horizontal="right"/>
    </xf>
    <xf numFmtId="0" fontId="1" fillId="15" borderId="1" xfId="0" applyFont="1" applyFill="1" applyBorder="1" applyAlignment="1">
      <alignment horizontal="right"/>
    </xf>
    <xf numFmtId="0" fontId="1" fillId="16" borderId="1" xfId="0" applyFont="1" applyFill="1" applyBorder="1" applyAlignment="1">
      <alignment horizontal="right"/>
    </xf>
    <xf numFmtId="0" fontId="1" fillId="17" borderId="1" xfId="0" applyFont="1" applyFill="1" applyBorder="1" applyAlignment="1">
      <alignment horizontal="right"/>
    </xf>
    <xf numFmtId="0" fontId="1" fillId="11" borderId="1" xfId="0" applyFont="1" applyFill="1" applyBorder="1" applyAlignment="1">
      <alignment horizontal="right"/>
    </xf>
    <xf numFmtId="0" fontId="1" fillId="10" borderId="1" xfId="0" applyFont="1" applyFill="1" applyBorder="1" applyAlignment="1">
      <alignment horizontal="right"/>
    </xf>
    <xf numFmtId="0" fontId="1" fillId="10" borderId="3" xfId="0" applyFont="1" applyFill="1" applyBorder="1" applyAlignment="1">
      <alignment horizontal="right"/>
    </xf>
    <xf numFmtId="0" fontId="1" fillId="18" borderId="9" xfId="0" applyFont="1" applyFill="1" applyBorder="1" applyAlignment="1">
      <alignment horizontal="center"/>
    </xf>
    <xf numFmtId="0" fontId="1" fillId="18" borderId="11" xfId="0" applyFont="1" applyFill="1" applyBorder="1" applyAlignment="1">
      <alignment horizontal="center"/>
    </xf>
    <xf numFmtId="0" fontId="1" fillId="18" borderId="10" xfId="0" applyFont="1" applyFill="1" applyBorder="1"/>
    <xf numFmtId="0" fontId="1" fillId="19" borderId="0" xfId="0" applyFont="1" applyFill="1"/>
    <xf numFmtId="0" fontId="0" fillId="0" borderId="0" xfId="0" applyFill="1" applyBorder="1"/>
    <xf numFmtId="0" fontId="8" fillId="0" borderId="0" xfId="1" applyFont="1" applyFill="1" applyBorder="1"/>
    <xf numFmtId="0" fontId="1" fillId="0" borderId="0" xfId="0" applyFont="1" applyFill="1" applyBorder="1"/>
    <xf numFmtId="2" fontId="0" fillId="0" borderId="0" xfId="0" applyNumberFormat="1" applyBorder="1"/>
    <xf numFmtId="0" fontId="4" fillId="0" borderId="0" xfId="0" applyFont="1"/>
    <xf numFmtId="0" fontId="0" fillId="0" borderId="0" xfId="0" applyBorder="1"/>
    <xf numFmtId="0" fontId="1" fillId="0" borderId="0" xfId="0" applyFont="1" applyBorder="1" applyAlignment="1">
      <alignment horizontal="center"/>
    </xf>
    <xf numFmtId="0" fontId="1" fillId="0" borderId="0" xfId="0" applyFont="1" applyBorder="1"/>
    <xf numFmtId="0" fontId="5" fillId="0" borderId="0" xfId="1" applyFont="1" applyFill="1" applyBorder="1"/>
    <xf numFmtId="0" fontId="1" fillId="0" borderId="5" xfId="0" applyFont="1" applyBorder="1" applyAlignment="1">
      <alignment horizontal="left"/>
    </xf>
    <xf numFmtId="0" fontId="1" fillId="0" borderId="7" xfId="0" applyFont="1" applyBorder="1" applyAlignment="1">
      <alignment horizontal="left"/>
    </xf>
    <xf numFmtId="0" fontId="1" fillId="0" borderId="6" xfId="0" applyFont="1" applyBorder="1" applyAlignment="1">
      <alignment horizontal="left"/>
    </xf>
    <xf numFmtId="0" fontId="1" fillId="0" borderId="0" xfId="0" applyFont="1" applyFill="1" applyBorder="1" applyAlignment="1">
      <alignment horizontal="left"/>
    </xf>
    <xf numFmtId="0" fontId="1" fillId="0" borderId="10" xfId="0" applyFont="1" applyBorder="1"/>
    <xf numFmtId="0" fontId="1" fillId="0" borderId="15" xfId="0" applyFont="1" applyBorder="1"/>
    <xf numFmtId="0" fontId="0" fillId="0" borderId="15" xfId="0" applyBorder="1"/>
    <xf numFmtId="0" fontId="0" fillId="0" borderId="11" xfId="0" applyBorder="1"/>
    <xf numFmtId="0" fontId="0" fillId="20" borderId="0" xfId="0" applyFill="1"/>
    <xf numFmtId="0" fontId="9" fillId="20" borderId="0" xfId="0" applyFont="1" applyFill="1"/>
    <xf numFmtId="0" fontId="10" fillId="20" borderId="0" xfId="0" applyFont="1" applyFill="1"/>
    <xf numFmtId="0" fontId="1" fillId="20" borderId="0" xfId="0" applyFont="1" applyFill="1"/>
    <xf numFmtId="0" fontId="0" fillId="20" borderId="0" xfId="0" quotePrefix="1" applyFill="1"/>
    <xf numFmtId="0" fontId="0" fillId="20" borderId="8" xfId="0" applyFill="1" applyBorder="1"/>
    <xf numFmtId="0" fontId="0" fillId="12" borderId="12" xfId="0" applyNumberFormat="1" applyFill="1" applyBorder="1" applyAlignment="1">
      <alignment horizontal="center"/>
    </xf>
    <xf numFmtId="0" fontId="0" fillId="11" borderId="9" xfId="0" applyNumberFormat="1" applyFill="1" applyBorder="1"/>
    <xf numFmtId="1" fontId="0" fillId="12" borderId="12" xfId="0" applyNumberFormat="1" applyFill="1" applyBorder="1" applyAlignment="1">
      <alignment horizontal="center"/>
    </xf>
    <xf numFmtId="1" fontId="0" fillId="5" borderId="13" xfId="0" applyNumberFormat="1" applyFill="1" applyBorder="1" applyAlignment="1">
      <alignment horizontal="center"/>
    </xf>
    <xf numFmtId="1" fontId="0" fillId="13" borderId="13" xfId="0" applyNumberFormat="1" applyFill="1" applyBorder="1" applyAlignment="1">
      <alignment horizontal="center"/>
    </xf>
    <xf numFmtId="1" fontId="0" fillId="14" borderId="13" xfId="0" applyNumberFormat="1" applyFill="1" applyBorder="1" applyAlignment="1">
      <alignment horizontal="center"/>
    </xf>
    <xf numFmtId="1" fontId="0" fillId="15" borderId="13" xfId="0" applyNumberFormat="1" applyFill="1" applyBorder="1" applyAlignment="1">
      <alignment horizontal="center"/>
    </xf>
    <xf numFmtId="1" fontId="0" fillId="16" borderId="13" xfId="0" applyNumberFormat="1" applyFill="1" applyBorder="1" applyAlignment="1">
      <alignment horizontal="center"/>
    </xf>
    <xf numFmtId="1" fontId="0" fillId="17" borderId="13" xfId="0" applyNumberFormat="1" applyFill="1" applyBorder="1" applyAlignment="1">
      <alignment horizontal="center"/>
    </xf>
    <xf numFmtId="1" fontId="0" fillId="12" borderId="13" xfId="0" applyNumberFormat="1" applyFill="1" applyBorder="1" applyAlignment="1">
      <alignment horizontal="center"/>
    </xf>
    <xf numFmtId="1" fontId="0" fillId="11" borderId="13" xfId="0" applyNumberFormat="1" applyFill="1" applyBorder="1" applyAlignment="1">
      <alignment horizontal="center"/>
    </xf>
    <xf numFmtId="1" fontId="0" fillId="10" borderId="13" xfId="0" applyNumberFormat="1" applyFill="1" applyBorder="1" applyAlignment="1">
      <alignment horizontal="center"/>
    </xf>
    <xf numFmtId="1" fontId="0" fillId="10" borderId="14" xfId="0" applyNumberFormat="1" applyFill="1" applyBorder="1" applyAlignment="1">
      <alignment horizontal="center"/>
    </xf>
    <xf numFmtId="0" fontId="0" fillId="0" borderId="0" xfId="0" applyProtection="1">
      <protection locked="0"/>
    </xf>
    <xf numFmtId="164" fontId="0" fillId="0" borderId="0" xfId="0" applyNumberFormat="1" applyProtection="1">
      <protection locked="0"/>
    </xf>
    <xf numFmtId="0" fontId="1" fillId="0" borderId="0" xfId="0" applyFont="1" applyProtection="1">
      <protection locked="0"/>
    </xf>
    <xf numFmtId="1" fontId="0" fillId="0" borderId="0" xfId="0" applyNumberFormat="1" applyProtection="1">
      <protection locked="0"/>
    </xf>
    <xf numFmtId="1" fontId="0" fillId="0" borderId="1" xfId="0" applyNumberFormat="1" applyBorder="1" applyAlignment="1" applyProtection="1">
      <alignment horizontal="left"/>
      <protection locked="0"/>
    </xf>
    <xf numFmtId="1" fontId="0" fillId="0" borderId="0" xfId="0" applyNumberFormat="1" applyBorder="1" applyAlignment="1" applyProtection="1">
      <alignment horizontal="left"/>
      <protection locked="0"/>
    </xf>
    <xf numFmtId="1" fontId="0" fillId="0" borderId="2" xfId="0" applyNumberFormat="1" applyBorder="1" applyAlignment="1" applyProtection="1">
      <alignment horizontal="left"/>
      <protection locked="0"/>
    </xf>
    <xf numFmtId="1" fontId="0" fillId="0" borderId="3" xfId="0" applyNumberFormat="1" applyBorder="1" applyAlignment="1" applyProtection="1">
      <alignment horizontal="left"/>
      <protection locked="0"/>
    </xf>
    <xf numFmtId="1" fontId="0" fillId="0" borderId="8" xfId="0" applyNumberFormat="1" applyBorder="1" applyAlignment="1" applyProtection="1">
      <alignment horizontal="left"/>
      <protection locked="0"/>
    </xf>
    <xf numFmtId="1" fontId="0" fillId="0" borderId="4" xfId="0" applyNumberFormat="1" applyBorder="1" applyAlignment="1" applyProtection="1">
      <alignment horizontal="left"/>
      <protection locked="0"/>
    </xf>
    <xf numFmtId="0" fontId="13" fillId="20" borderId="0" xfId="0" applyFont="1" applyFill="1"/>
    <xf numFmtId="0" fontId="13" fillId="20" borderId="0" xfId="0" applyFont="1" applyFill="1" applyProtection="1">
      <protection locked="0"/>
    </xf>
    <xf numFmtId="0" fontId="13" fillId="20" borderId="0" xfId="0" applyFont="1" applyFill="1" applyAlignment="1">
      <alignment wrapText="1"/>
    </xf>
    <xf numFmtId="164" fontId="13" fillId="20" borderId="0" xfId="0" applyNumberFormat="1" applyFont="1" applyFill="1"/>
    <xf numFmtId="164" fontId="13" fillId="20" borderId="0" xfId="0" applyNumberFormat="1" applyFont="1" applyFill="1" applyProtection="1">
      <protection locked="0"/>
    </xf>
    <xf numFmtId="0" fontId="14" fillId="0" borderId="0" xfId="2"/>
  </cellXfs>
  <cellStyles count="3">
    <cellStyle name="Hyperlink" xfId="2" builtinId="8"/>
    <cellStyle name="Normal 2" xfId="1" xr:uid="{00000000-0005-0000-0000-000000000000}"/>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2D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Selectie!$W$16:$W$38</c:f>
              <c:strCache>
                <c:ptCount val="23"/>
                <c:pt idx="0">
                  <c:v>Industrie </c:v>
                </c:pt>
                <c:pt idx="1">
                  <c:v>Energie</c:v>
                </c:pt>
                <c:pt idx="2">
                  <c:v>Afvalverwerking</c:v>
                </c:pt>
                <c:pt idx="3">
                  <c:v>Wegverkeer snelwegen</c:v>
                </c:pt>
                <c:pt idx="4">
                  <c:v>Wegverkeer provinciale wegen</c:v>
                </c:pt>
                <c:pt idx="5">
                  <c:v>Wegverkeer gemeentelijke wegen</c:v>
                </c:pt>
                <c:pt idx="6">
                  <c:v>Wegverkeer slijtage</c:v>
                </c:pt>
                <c:pt idx="7">
                  <c:v>Mobiele werktuigen</c:v>
                </c:pt>
                <c:pt idx="8">
                  <c:v>Luchtvaart</c:v>
                </c:pt>
                <c:pt idx="9">
                  <c:v>Railverkeer</c:v>
                </c:pt>
                <c:pt idx="10">
                  <c:v>Zeescheepvaart</c:v>
                </c:pt>
                <c:pt idx="11">
                  <c:v>Visserij</c:v>
                </c:pt>
                <c:pt idx="12">
                  <c:v>Binnenvaart</c:v>
                </c:pt>
                <c:pt idx="13">
                  <c:v>Recreatievaart</c:v>
                </c:pt>
                <c:pt idx="14">
                  <c:v>Landbouw stallen, veehouderij</c:v>
                </c:pt>
                <c:pt idx="15">
                  <c:v>aanwending, beweiding</c:v>
                </c:pt>
                <c:pt idx="16">
                  <c:v>Vuurhaarden glastuinbouw en overig, gewasresten </c:v>
                </c:pt>
                <c:pt idx="17">
                  <c:v>Handel, Diensten, Overheid (HDO)</c:v>
                </c:pt>
                <c:pt idx="18">
                  <c:v>Op_en_Overslag</c:v>
                </c:pt>
                <c:pt idx="19">
                  <c:v>Bouw</c:v>
                </c:pt>
                <c:pt idx="20">
                  <c:v>Consumenten hoofdverwarming</c:v>
                </c:pt>
                <c:pt idx="21">
                  <c:v>Consumenten sfeerverwarming</c:v>
                </c:pt>
                <c:pt idx="22">
                  <c:v>Consumenten overig</c:v>
                </c:pt>
              </c:strCache>
            </c:strRef>
          </c:cat>
          <c:val>
            <c:numRef>
              <c:f>Selectie!$X$16:$X$38</c:f>
              <c:numCache>
                <c:formatCode>0</c:formatCode>
                <c:ptCount val="23"/>
                <c:pt idx="0">
                  <c:v>66948.61500000002</c:v>
                </c:pt>
                <c:pt idx="1">
                  <c:v>681.2152890000001</c:v>
                </c:pt>
                <c:pt idx="2">
                  <c:v>0</c:v>
                </c:pt>
                <c:pt idx="3">
                  <c:v>75929.730100000015</c:v>
                </c:pt>
                <c:pt idx="4">
                  <c:v>52165.940695000048</c:v>
                </c:pt>
                <c:pt idx="5">
                  <c:v>21012.417607899992</c:v>
                </c:pt>
                <c:pt idx="6">
                  <c:v>0</c:v>
                </c:pt>
                <c:pt idx="7">
                  <c:v>50191.263749999998</c:v>
                </c:pt>
                <c:pt idx="8">
                  <c:v>692.16010700000004</c:v>
                </c:pt>
                <c:pt idx="9">
                  <c:v>0</c:v>
                </c:pt>
                <c:pt idx="10">
                  <c:v>0</c:v>
                </c:pt>
                <c:pt idx="11">
                  <c:v>0</c:v>
                </c:pt>
                <c:pt idx="12">
                  <c:v>0</c:v>
                </c:pt>
                <c:pt idx="13">
                  <c:v>194.17</c:v>
                </c:pt>
                <c:pt idx="14">
                  <c:v>12265.913100000011</c:v>
                </c:pt>
                <c:pt idx="15">
                  <c:v>0</c:v>
                </c:pt>
                <c:pt idx="16">
                  <c:v>9608.9357999999993</c:v>
                </c:pt>
                <c:pt idx="17">
                  <c:v>4856.7157000000016</c:v>
                </c:pt>
                <c:pt idx="18">
                  <c:v>0</c:v>
                </c:pt>
                <c:pt idx="19">
                  <c:v>119.70834000000001</c:v>
                </c:pt>
                <c:pt idx="20">
                  <c:v>12042.082637499991</c:v>
                </c:pt>
                <c:pt idx="21">
                  <c:v>8843.001460000005</c:v>
                </c:pt>
                <c:pt idx="22">
                  <c:v>253.19274999999971</c:v>
                </c:pt>
              </c:numCache>
            </c:numRef>
          </c:val>
          <c:extLst>
            <c:ext xmlns:c16="http://schemas.microsoft.com/office/drawing/2014/chart" uri="{C3380CC4-5D6E-409C-BE32-E72D297353CC}">
              <c16:uniqueId val="{00000000-3F45-48D4-98EA-2287A37E3972}"/>
            </c:ext>
          </c:extLst>
        </c:ser>
        <c:dLbls>
          <c:dLblPos val="outEnd"/>
          <c:showLegendKey val="0"/>
          <c:showVal val="1"/>
          <c:showCatName val="0"/>
          <c:showSerName val="0"/>
          <c:showPercent val="0"/>
          <c:showBubbleSize val="0"/>
        </c:dLbls>
        <c:gapWidth val="60"/>
        <c:overlap val="-100"/>
        <c:axId val="136084096"/>
        <c:axId val="136107520"/>
      </c:barChart>
      <c:catAx>
        <c:axId val="1360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36107520"/>
        <c:crosses val="autoZero"/>
        <c:auto val="1"/>
        <c:lblAlgn val="ctr"/>
        <c:lblOffset val="100"/>
        <c:noMultiLvlLbl val="0"/>
      </c:catAx>
      <c:valAx>
        <c:axId val="13610752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3608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Selectie!$W$15:$W$15</c:f>
              <c:strCache>
                <c:ptCount val="1"/>
                <c:pt idx="0">
                  <c:v>Totaal (All)</c:v>
                </c:pt>
              </c:strCache>
            </c:strRef>
          </c:cat>
          <c:val>
            <c:numRef>
              <c:f>Selectie!$X$15:$X$15</c:f>
              <c:numCache>
                <c:formatCode>0</c:formatCode>
                <c:ptCount val="1"/>
                <c:pt idx="0">
                  <c:v>315806.38569999981</c:v>
                </c:pt>
              </c:numCache>
            </c:numRef>
          </c:val>
          <c:extLst>
            <c:ext xmlns:c16="http://schemas.microsoft.com/office/drawing/2014/chart" uri="{C3380CC4-5D6E-409C-BE32-E72D297353CC}">
              <c16:uniqueId val="{00000000-932D-4F71-A84C-345EA815BD5D}"/>
            </c:ext>
          </c:extLst>
        </c:ser>
        <c:dLbls>
          <c:dLblPos val="outEnd"/>
          <c:showLegendKey val="0"/>
          <c:showVal val="1"/>
          <c:showCatName val="0"/>
          <c:showSerName val="0"/>
          <c:showPercent val="0"/>
          <c:showBubbleSize val="0"/>
        </c:dLbls>
        <c:gapWidth val="100"/>
        <c:overlap val="-27"/>
        <c:axId val="121222272"/>
        <c:axId val="121225216"/>
      </c:barChart>
      <c:catAx>
        <c:axId val="12122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21225216"/>
        <c:crosses val="autoZero"/>
        <c:auto val="1"/>
        <c:lblAlgn val="ctr"/>
        <c:lblOffset val="100"/>
        <c:noMultiLvlLbl val="0"/>
      </c:catAx>
      <c:valAx>
        <c:axId val="121225216"/>
        <c:scaling>
          <c:orientation val="minMax"/>
          <c:max val="25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Emissie</a:t>
                </a:r>
                <a:r>
                  <a:rPr lang="en-US" sz="1400" baseline="0">
                    <a:solidFill>
                      <a:sysClr val="windowText" lastClr="000000"/>
                    </a:solidFill>
                  </a:rPr>
                  <a:t> </a:t>
                </a:r>
                <a:r>
                  <a:rPr lang="en-US" sz="1400">
                    <a:solidFill>
                      <a:sysClr val="windowText" lastClr="000000"/>
                    </a:solidFill>
                  </a:rPr>
                  <a:t>(kg/jaar)</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21222272"/>
        <c:crosses val="autoZero"/>
        <c:crossBetween val="between"/>
        <c:minorUnit val="5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Selectie!$W$16:$W$38</c:f>
              <c:strCache>
                <c:ptCount val="23"/>
                <c:pt idx="0">
                  <c:v>Industrie </c:v>
                </c:pt>
                <c:pt idx="1">
                  <c:v>Energie</c:v>
                </c:pt>
                <c:pt idx="2">
                  <c:v>Afvalverwerking</c:v>
                </c:pt>
                <c:pt idx="3">
                  <c:v>Wegverkeer snelwegen</c:v>
                </c:pt>
                <c:pt idx="4">
                  <c:v>Wegverkeer provinciale wegen</c:v>
                </c:pt>
                <c:pt idx="5">
                  <c:v>Wegverkeer gemeentelijke wegen</c:v>
                </c:pt>
                <c:pt idx="6">
                  <c:v>Wegverkeer slijtage</c:v>
                </c:pt>
                <c:pt idx="7">
                  <c:v>Mobiele werktuigen</c:v>
                </c:pt>
                <c:pt idx="8">
                  <c:v>Luchtvaart</c:v>
                </c:pt>
                <c:pt idx="9">
                  <c:v>Railverkeer</c:v>
                </c:pt>
                <c:pt idx="10">
                  <c:v>Zeescheepvaart</c:v>
                </c:pt>
                <c:pt idx="11">
                  <c:v>Visserij</c:v>
                </c:pt>
                <c:pt idx="12">
                  <c:v>Binnenvaart</c:v>
                </c:pt>
                <c:pt idx="13">
                  <c:v>Recreatievaart</c:v>
                </c:pt>
                <c:pt idx="14">
                  <c:v>Landbouw stallen, veehouderij</c:v>
                </c:pt>
                <c:pt idx="15">
                  <c:v>aanwending, beweiding</c:v>
                </c:pt>
                <c:pt idx="16">
                  <c:v>Vuurhaarden glastuinbouw en overig, gewasresten </c:v>
                </c:pt>
                <c:pt idx="17">
                  <c:v>Handel, Diensten, Overheid (HDO)</c:v>
                </c:pt>
                <c:pt idx="18">
                  <c:v>Op_en_Overslag</c:v>
                </c:pt>
                <c:pt idx="19">
                  <c:v>Bouw</c:v>
                </c:pt>
                <c:pt idx="20">
                  <c:v>Consumenten hoofdverwarming</c:v>
                </c:pt>
                <c:pt idx="21">
                  <c:v>Consumenten sfeerverwarming</c:v>
                </c:pt>
                <c:pt idx="22">
                  <c:v>Consumenten overig</c:v>
                </c:pt>
              </c:strCache>
            </c:strRef>
          </c:cat>
          <c:val>
            <c:numRef>
              <c:f>Selectie!$Y$16:$Y$38</c:f>
              <c:numCache>
                <c:formatCode>0</c:formatCode>
                <c:ptCount val="23"/>
                <c:pt idx="0">
                  <c:v>1.6119474</c:v>
                </c:pt>
                <c:pt idx="1">
                  <c:v>0</c:v>
                </c:pt>
                <c:pt idx="2">
                  <c:v>0</c:v>
                </c:pt>
                <c:pt idx="3">
                  <c:v>957.69380000000001</c:v>
                </c:pt>
                <c:pt idx="4">
                  <c:v>787.01615500000014</c:v>
                </c:pt>
                <c:pt idx="5">
                  <c:v>453.20840566999999</c:v>
                </c:pt>
                <c:pt idx="6">
                  <c:v>0</c:v>
                </c:pt>
                <c:pt idx="7">
                  <c:v>1489.916825999999</c:v>
                </c:pt>
                <c:pt idx="8">
                  <c:v>11.407638</c:v>
                </c:pt>
                <c:pt idx="9">
                  <c:v>0</c:v>
                </c:pt>
                <c:pt idx="10">
                  <c:v>0</c:v>
                </c:pt>
                <c:pt idx="11">
                  <c:v>0</c:v>
                </c:pt>
                <c:pt idx="12">
                  <c:v>0</c:v>
                </c:pt>
                <c:pt idx="13">
                  <c:v>1.58</c:v>
                </c:pt>
                <c:pt idx="14">
                  <c:v>0</c:v>
                </c:pt>
                <c:pt idx="15">
                  <c:v>0</c:v>
                </c:pt>
                <c:pt idx="16">
                  <c:v>4.9737639999999974</c:v>
                </c:pt>
                <c:pt idx="17">
                  <c:v>1.3972819999999999</c:v>
                </c:pt>
                <c:pt idx="18">
                  <c:v>0</c:v>
                </c:pt>
                <c:pt idx="19">
                  <c:v>1.1980223000000001</c:v>
                </c:pt>
                <c:pt idx="20">
                  <c:v>32.512735200000002</c:v>
                </c:pt>
                <c:pt idx="21">
                  <c:v>2485.9922999999972</c:v>
                </c:pt>
                <c:pt idx="22">
                  <c:v>121.67825999999999</c:v>
                </c:pt>
              </c:numCache>
            </c:numRef>
          </c:val>
          <c:extLst>
            <c:ext xmlns:c16="http://schemas.microsoft.com/office/drawing/2014/chart" uri="{C3380CC4-5D6E-409C-BE32-E72D297353CC}">
              <c16:uniqueId val="{00000000-2A10-480B-93EA-EF8C5080F225}"/>
            </c:ext>
          </c:extLst>
        </c:ser>
        <c:dLbls>
          <c:dLblPos val="outEnd"/>
          <c:showLegendKey val="0"/>
          <c:showVal val="1"/>
          <c:showCatName val="0"/>
          <c:showSerName val="0"/>
          <c:showPercent val="0"/>
          <c:showBubbleSize val="0"/>
        </c:dLbls>
        <c:gapWidth val="60"/>
        <c:overlap val="-100"/>
        <c:axId val="121536896"/>
        <c:axId val="121539584"/>
      </c:barChart>
      <c:catAx>
        <c:axId val="12153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21539584"/>
        <c:crosses val="autoZero"/>
        <c:auto val="1"/>
        <c:lblAlgn val="ctr"/>
        <c:lblOffset val="100"/>
        <c:noMultiLvlLbl val="0"/>
      </c:catAx>
      <c:valAx>
        <c:axId val="121539584"/>
        <c:scaling>
          <c:orientation val="minMax"/>
          <c:max val="59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21536896"/>
        <c:crosses val="autoZero"/>
        <c:crossBetween val="between"/>
        <c:min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Selectie!$W$15:$W$15</c:f>
              <c:strCache>
                <c:ptCount val="1"/>
                <c:pt idx="0">
                  <c:v>Totaal (All)</c:v>
                </c:pt>
              </c:strCache>
            </c:strRef>
          </c:cat>
          <c:val>
            <c:numRef>
              <c:f>Selectie!$Y$15:$Y$15</c:f>
              <c:numCache>
                <c:formatCode>0</c:formatCode>
                <c:ptCount val="1"/>
                <c:pt idx="0">
                  <c:v>6350.1871355699968</c:v>
                </c:pt>
              </c:numCache>
            </c:numRef>
          </c:val>
          <c:extLst>
            <c:ext xmlns:c16="http://schemas.microsoft.com/office/drawing/2014/chart" uri="{C3380CC4-5D6E-409C-BE32-E72D297353CC}">
              <c16:uniqueId val="{00000000-DD41-4A25-88DC-451D6546CD0F}"/>
            </c:ext>
          </c:extLst>
        </c:ser>
        <c:dLbls>
          <c:dLblPos val="outEnd"/>
          <c:showLegendKey val="0"/>
          <c:showVal val="1"/>
          <c:showCatName val="0"/>
          <c:showSerName val="0"/>
          <c:showPercent val="0"/>
          <c:showBubbleSize val="0"/>
        </c:dLbls>
        <c:gapWidth val="100"/>
        <c:overlap val="-27"/>
        <c:axId val="138815744"/>
        <c:axId val="138818688"/>
      </c:barChart>
      <c:catAx>
        <c:axId val="1388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38818688"/>
        <c:crosses val="autoZero"/>
        <c:auto val="1"/>
        <c:lblAlgn val="ctr"/>
        <c:lblOffset val="100"/>
        <c:noMultiLvlLbl val="0"/>
      </c:catAx>
      <c:valAx>
        <c:axId val="138818688"/>
        <c:scaling>
          <c:orientation val="minMax"/>
          <c:max val="165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38815744"/>
        <c:crosses val="autoZero"/>
        <c:crossBetween val="between"/>
        <c:majorUnit val="2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0"/>
          <c:order val="0"/>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Selectie!$W$16:$W$38</c:f>
              <c:strCache>
                <c:ptCount val="23"/>
                <c:pt idx="0">
                  <c:v>Industrie </c:v>
                </c:pt>
                <c:pt idx="1">
                  <c:v>Energie</c:v>
                </c:pt>
                <c:pt idx="2">
                  <c:v>Afvalverwerking</c:v>
                </c:pt>
                <c:pt idx="3">
                  <c:v>Wegverkeer snelwegen</c:v>
                </c:pt>
                <c:pt idx="4">
                  <c:v>Wegverkeer provinciale wegen</c:v>
                </c:pt>
                <c:pt idx="5">
                  <c:v>Wegverkeer gemeentelijke wegen</c:v>
                </c:pt>
                <c:pt idx="6">
                  <c:v>Wegverkeer slijtage</c:v>
                </c:pt>
                <c:pt idx="7">
                  <c:v>Mobiele werktuigen</c:v>
                </c:pt>
                <c:pt idx="8">
                  <c:v>Luchtvaart</c:v>
                </c:pt>
                <c:pt idx="9">
                  <c:v>Railverkeer</c:v>
                </c:pt>
                <c:pt idx="10">
                  <c:v>Zeescheepvaart</c:v>
                </c:pt>
                <c:pt idx="11">
                  <c:v>Visserij</c:v>
                </c:pt>
                <c:pt idx="12">
                  <c:v>Binnenvaart</c:v>
                </c:pt>
                <c:pt idx="13">
                  <c:v>Recreatievaart</c:v>
                </c:pt>
                <c:pt idx="14">
                  <c:v>Landbouw stallen, veehouderij</c:v>
                </c:pt>
                <c:pt idx="15">
                  <c:v>aanwending, beweiding</c:v>
                </c:pt>
                <c:pt idx="16">
                  <c:v>Vuurhaarden glastuinbouw en overig, gewasresten </c:v>
                </c:pt>
                <c:pt idx="17">
                  <c:v>Handel, Diensten, Overheid (HDO)</c:v>
                </c:pt>
                <c:pt idx="18">
                  <c:v>Op_en_Overslag</c:v>
                </c:pt>
                <c:pt idx="19">
                  <c:v>Bouw</c:v>
                </c:pt>
                <c:pt idx="20">
                  <c:v>Consumenten hoofdverwarming</c:v>
                </c:pt>
                <c:pt idx="21">
                  <c:v>Consumenten sfeerverwarming</c:v>
                </c:pt>
                <c:pt idx="22">
                  <c:v>Consumenten overig</c:v>
                </c:pt>
              </c:strCache>
            </c:strRef>
          </c:cat>
          <c:val>
            <c:numRef>
              <c:f>Selectie!$Z$16:$Z$38</c:f>
              <c:numCache>
                <c:formatCode>0</c:formatCode>
                <c:ptCount val="23"/>
                <c:pt idx="0">
                  <c:v>27076.299429999999</c:v>
                </c:pt>
                <c:pt idx="1">
                  <c:v>0</c:v>
                </c:pt>
                <c:pt idx="2">
                  <c:v>0</c:v>
                </c:pt>
                <c:pt idx="3">
                  <c:v>1696.1667600000001</c:v>
                </c:pt>
                <c:pt idx="4">
                  <c:v>1152.5378082</c:v>
                </c:pt>
                <c:pt idx="5">
                  <c:v>667.78160884999977</c:v>
                </c:pt>
                <c:pt idx="6">
                  <c:v>5083.5107195239989</c:v>
                </c:pt>
                <c:pt idx="7">
                  <c:v>2689.519371000003</c:v>
                </c:pt>
                <c:pt idx="8">
                  <c:v>15.867059299999999</c:v>
                </c:pt>
                <c:pt idx="9">
                  <c:v>0</c:v>
                </c:pt>
                <c:pt idx="10">
                  <c:v>0</c:v>
                </c:pt>
                <c:pt idx="11">
                  <c:v>0</c:v>
                </c:pt>
                <c:pt idx="12">
                  <c:v>0</c:v>
                </c:pt>
                <c:pt idx="13">
                  <c:v>4.1138000000000003</c:v>
                </c:pt>
                <c:pt idx="14">
                  <c:v>19439.741109999999</c:v>
                </c:pt>
                <c:pt idx="15">
                  <c:v>2502.5612500000011</c:v>
                </c:pt>
                <c:pt idx="16">
                  <c:v>134.33473000000001</c:v>
                </c:pt>
                <c:pt idx="17">
                  <c:v>51.10494000000002</c:v>
                </c:pt>
                <c:pt idx="18">
                  <c:v>0</c:v>
                </c:pt>
                <c:pt idx="19">
                  <c:v>1922.7424000000019</c:v>
                </c:pt>
                <c:pt idx="20">
                  <c:v>195.60810015000001</c:v>
                </c:pt>
                <c:pt idx="21">
                  <c:v>7430.7257900000004</c:v>
                </c:pt>
                <c:pt idx="22">
                  <c:v>3423.5831999999991</c:v>
                </c:pt>
              </c:numCache>
            </c:numRef>
          </c:val>
          <c:extLst>
            <c:ext xmlns:c16="http://schemas.microsoft.com/office/drawing/2014/chart" uri="{C3380CC4-5D6E-409C-BE32-E72D297353CC}">
              <c16:uniqueId val="{00000000-8CC4-4E86-9446-8482159CC591}"/>
            </c:ext>
          </c:extLst>
        </c:ser>
        <c:dLbls>
          <c:dLblPos val="outEnd"/>
          <c:showLegendKey val="0"/>
          <c:showVal val="1"/>
          <c:showCatName val="0"/>
          <c:showSerName val="0"/>
          <c:showPercent val="0"/>
          <c:showBubbleSize val="0"/>
        </c:dLbls>
        <c:gapWidth val="60"/>
        <c:overlap val="-100"/>
        <c:axId val="138871936"/>
        <c:axId val="138887168"/>
      </c:barChart>
      <c:catAx>
        <c:axId val="13887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38887168"/>
        <c:crosses val="autoZero"/>
        <c:auto val="1"/>
        <c:lblAlgn val="ctr"/>
        <c:lblOffset val="100"/>
        <c:noMultiLvlLbl val="0"/>
      </c:catAx>
      <c:valAx>
        <c:axId val="138887168"/>
        <c:scaling>
          <c:orientation val="minMax"/>
          <c:max val="86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38871936"/>
        <c:crosses val="autoZero"/>
        <c:crossBetween val="between"/>
        <c:majorUnit val="150000"/>
        <c:minorUnit val="1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0"/>
          <c:order val="0"/>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Selectie!$W$15:$W$15</c:f>
              <c:strCache>
                <c:ptCount val="1"/>
                <c:pt idx="0">
                  <c:v>Totaal (All)</c:v>
                </c:pt>
              </c:strCache>
            </c:strRef>
          </c:cat>
          <c:val>
            <c:numRef>
              <c:f>Selectie!$Z$15:$Z$15</c:f>
              <c:numCache>
                <c:formatCode>0</c:formatCode>
                <c:ptCount val="1"/>
                <c:pt idx="0">
                  <c:v>73482.163730000015</c:v>
                </c:pt>
              </c:numCache>
            </c:numRef>
          </c:val>
          <c:extLst>
            <c:ext xmlns:c16="http://schemas.microsoft.com/office/drawing/2014/chart" uri="{C3380CC4-5D6E-409C-BE32-E72D297353CC}">
              <c16:uniqueId val="{00000000-99FA-4B19-9C8B-57FD18442D6B}"/>
            </c:ext>
          </c:extLst>
        </c:ser>
        <c:dLbls>
          <c:dLblPos val="outEnd"/>
          <c:showLegendKey val="0"/>
          <c:showVal val="1"/>
          <c:showCatName val="0"/>
          <c:showSerName val="0"/>
          <c:showPercent val="0"/>
          <c:showBubbleSize val="0"/>
        </c:dLbls>
        <c:gapWidth val="65"/>
        <c:overlap val="-27"/>
        <c:axId val="138898432"/>
        <c:axId val="138913664"/>
      </c:barChart>
      <c:catAx>
        <c:axId val="13889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38913664"/>
        <c:crosses val="autoZero"/>
        <c:auto val="1"/>
        <c:lblAlgn val="ctr"/>
        <c:lblOffset val="100"/>
        <c:noMultiLvlLbl val="0"/>
      </c:catAx>
      <c:valAx>
        <c:axId val="138913664"/>
        <c:scaling>
          <c:orientation val="minMax"/>
          <c:max val="16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38898432"/>
        <c:crosses val="autoZero"/>
        <c:crossBetween val="between"/>
        <c:majorUnit val="500000"/>
        <c:minorUnit val="50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Selectie!$W$16:$W$38</c:f>
              <c:strCache>
                <c:ptCount val="23"/>
                <c:pt idx="0">
                  <c:v>Industrie </c:v>
                </c:pt>
                <c:pt idx="1">
                  <c:v>Energie</c:v>
                </c:pt>
                <c:pt idx="2">
                  <c:v>Afvalverwerking</c:v>
                </c:pt>
                <c:pt idx="3">
                  <c:v>Wegverkeer snelwegen</c:v>
                </c:pt>
                <c:pt idx="4">
                  <c:v>Wegverkeer provinciale wegen</c:v>
                </c:pt>
                <c:pt idx="5">
                  <c:v>Wegverkeer gemeentelijke wegen</c:v>
                </c:pt>
                <c:pt idx="6">
                  <c:v>Wegverkeer slijtage</c:v>
                </c:pt>
                <c:pt idx="7">
                  <c:v>Mobiele werktuigen</c:v>
                </c:pt>
                <c:pt idx="8">
                  <c:v>Luchtvaart</c:v>
                </c:pt>
                <c:pt idx="9">
                  <c:v>Railverkeer</c:v>
                </c:pt>
                <c:pt idx="10">
                  <c:v>Zeescheepvaart</c:v>
                </c:pt>
                <c:pt idx="11">
                  <c:v>Visserij</c:v>
                </c:pt>
                <c:pt idx="12">
                  <c:v>Binnenvaart</c:v>
                </c:pt>
                <c:pt idx="13">
                  <c:v>Recreatievaart</c:v>
                </c:pt>
                <c:pt idx="14">
                  <c:v>Landbouw stallen, veehouderij</c:v>
                </c:pt>
                <c:pt idx="15">
                  <c:v>aanwending, beweiding</c:v>
                </c:pt>
                <c:pt idx="16">
                  <c:v>Vuurhaarden glastuinbouw en overig, gewasresten </c:v>
                </c:pt>
                <c:pt idx="17">
                  <c:v>Handel, Diensten, Overheid (HDO)</c:v>
                </c:pt>
                <c:pt idx="18">
                  <c:v>Op_en_Overslag</c:v>
                </c:pt>
                <c:pt idx="19">
                  <c:v>Bouw</c:v>
                </c:pt>
                <c:pt idx="20">
                  <c:v>Consumenten hoofdverwarming</c:v>
                </c:pt>
                <c:pt idx="21">
                  <c:v>Consumenten sfeerverwarming</c:v>
                </c:pt>
                <c:pt idx="22">
                  <c:v>Consumenten overig</c:v>
                </c:pt>
              </c:strCache>
            </c:strRef>
          </c:cat>
          <c:val>
            <c:numRef>
              <c:f>Selectie!$AA$16:$AA$38</c:f>
              <c:numCache>
                <c:formatCode>0</c:formatCode>
                <c:ptCount val="23"/>
                <c:pt idx="0">
                  <c:v>4917.4441800000004</c:v>
                </c:pt>
                <c:pt idx="1">
                  <c:v>0</c:v>
                </c:pt>
                <c:pt idx="2">
                  <c:v>0</c:v>
                </c:pt>
                <c:pt idx="3">
                  <c:v>1695.59</c:v>
                </c:pt>
                <c:pt idx="4">
                  <c:v>1152.85969</c:v>
                </c:pt>
                <c:pt idx="5">
                  <c:v>667.89204900000027</c:v>
                </c:pt>
                <c:pt idx="6">
                  <c:v>850.30465800000013</c:v>
                </c:pt>
                <c:pt idx="7">
                  <c:v>2560.3507999999988</c:v>
                </c:pt>
                <c:pt idx="8">
                  <c:v>15.877509999999999</c:v>
                </c:pt>
                <c:pt idx="9">
                  <c:v>0</c:v>
                </c:pt>
                <c:pt idx="10">
                  <c:v>0</c:v>
                </c:pt>
                <c:pt idx="11">
                  <c:v>0</c:v>
                </c:pt>
                <c:pt idx="12">
                  <c:v>0</c:v>
                </c:pt>
                <c:pt idx="13">
                  <c:v>3.9329999999999998</c:v>
                </c:pt>
                <c:pt idx="14">
                  <c:v>1750.24119</c:v>
                </c:pt>
                <c:pt idx="15">
                  <c:v>360.45899999999972</c:v>
                </c:pt>
                <c:pt idx="16">
                  <c:v>133.59160000000011</c:v>
                </c:pt>
                <c:pt idx="17">
                  <c:v>49.640399999999993</c:v>
                </c:pt>
                <c:pt idx="18">
                  <c:v>0</c:v>
                </c:pt>
                <c:pt idx="19">
                  <c:v>657.66059999999936</c:v>
                </c:pt>
                <c:pt idx="20">
                  <c:v>194.41983460000009</c:v>
                </c:pt>
                <c:pt idx="21">
                  <c:v>7061.5620000000044</c:v>
                </c:pt>
                <c:pt idx="22">
                  <c:v>3358.9610000000021</c:v>
                </c:pt>
              </c:numCache>
            </c:numRef>
          </c:val>
          <c:extLst>
            <c:ext xmlns:c16="http://schemas.microsoft.com/office/drawing/2014/chart" uri="{C3380CC4-5D6E-409C-BE32-E72D297353CC}">
              <c16:uniqueId val="{00000000-786C-443B-9EE9-FC386558A539}"/>
            </c:ext>
          </c:extLst>
        </c:ser>
        <c:dLbls>
          <c:dLblPos val="outEnd"/>
          <c:showLegendKey val="0"/>
          <c:showVal val="1"/>
          <c:showCatName val="0"/>
          <c:showSerName val="0"/>
          <c:showPercent val="0"/>
          <c:showBubbleSize val="0"/>
        </c:dLbls>
        <c:gapWidth val="60"/>
        <c:overlap val="-100"/>
        <c:axId val="140257152"/>
        <c:axId val="140268288"/>
      </c:barChart>
      <c:catAx>
        <c:axId val="14025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40268288"/>
        <c:crosses val="autoZero"/>
        <c:auto val="1"/>
        <c:lblAlgn val="ctr"/>
        <c:lblOffset val="100"/>
        <c:noMultiLvlLbl val="0"/>
      </c:catAx>
      <c:valAx>
        <c:axId val="140268288"/>
        <c:scaling>
          <c:orientation val="minMax"/>
          <c:max val="435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40257152"/>
        <c:crosses val="autoZero"/>
        <c:crossBetween val="between"/>
        <c:majorUnit val="100000"/>
        <c:min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Selectie!$W$15:$W$15</c:f>
              <c:strCache>
                <c:ptCount val="1"/>
                <c:pt idx="0">
                  <c:v>Totaal (All)</c:v>
                </c:pt>
              </c:strCache>
            </c:strRef>
          </c:cat>
          <c:val>
            <c:numRef>
              <c:f>Selectie!$AA$15:$AA$15</c:f>
              <c:numCache>
                <c:formatCode>0</c:formatCode>
                <c:ptCount val="1"/>
                <c:pt idx="0">
                  <c:v>25424.620800000012</c:v>
                </c:pt>
              </c:numCache>
            </c:numRef>
          </c:val>
          <c:extLst>
            <c:ext xmlns:c16="http://schemas.microsoft.com/office/drawing/2014/chart" uri="{C3380CC4-5D6E-409C-BE32-E72D297353CC}">
              <c16:uniqueId val="{00000000-02CE-4078-B2D2-0F52CEFC7254}"/>
            </c:ext>
          </c:extLst>
        </c:ser>
        <c:dLbls>
          <c:dLblPos val="outEnd"/>
          <c:showLegendKey val="0"/>
          <c:showVal val="1"/>
          <c:showCatName val="0"/>
          <c:showSerName val="0"/>
          <c:showPercent val="0"/>
          <c:showBubbleSize val="0"/>
        </c:dLbls>
        <c:gapWidth val="65"/>
        <c:overlap val="-27"/>
        <c:axId val="140304384"/>
        <c:axId val="140307072"/>
      </c:barChart>
      <c:catAx>
        <c:axId val="14030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nl-NL"/>
          </a:p>
        </c:txPr>
        <c:crossAx val="140307072"/>
        <c:crosses val="autoZero"/>
        <c:auto val="1"/>
        <c:lblAlgn val="ctr"/>
        <c:lblOffset val="100"/>
        <c:noMultiLvlLbl val="0"/>
      </c:catAx>
      <c:valAx>
        <c:axId val="140307072"/>
        <c:scaling>
          <c:orientation val="minMax"/>
          <c:max val="8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b="0" i="0" baseline="0">
                    <a:effectLst/>
                  </a:rPr>
                  <a:t>Emissie (kg/jaar)</a:t>
                </a:r>
                <a:endParaRPr lang="nl-NL" sz="1400">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crossAx val="140304384"/>
        <c:crosses val="autoZero"/>
        <c:crossBetween val="between"/>
        <c:majorUnit val="150000"/>
        <c:minorUnit val="1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2" fmlaLink="Selectie!$D$2" fmlaRange="Grafieken"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xdr:row>
          <xdr:rowOff>0</xdr:rowOff>
        </xdr:from>
        <xdr:to>
          <xdr:col>3</xdr:col>
          <xdr:colOff>9525</xdr:colOff>
          <xdr:row>3</xdr:row>
          <xdr:rowOff>38100</xdr:rowOff>
        </xdr:to>
        <xdr:sp macro="" textlink="">
          <xdr:nvSpPr>
            <xdr:cNvPr id="4143" name="Drop Down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114300</xdr:rowOff>
        </xdr:from>
        <xdr:to>
          <xdr:col>18</xdr:col>
          <xdr:colOff>34178</xdr:colOff>
          <xdr:row>22</xdr:row>
          <xdr:rowOff>164166</xdr:rowOff>
        </xdr:to>
        <xdr:pic>
          <xdr:nvPicPr>
            <xdr:cNvPr id="11" name="Picture 10">
              <a:extLst>
                <a:ext uri="{FF2B5EF4-FFF2-40B4-BE49-F238E27FC236}">
                  <a16:creationId xmlns:a16="http://schemas.microsoft.com/office/drawing/2014/main" id="{00000000-0008-0000-0100-00000B000000}"/>
                </a:ext>
              </a:extLst>
            </xdr:cNvPr>
            <xdr:cNvPicPr>
              <a:picLocks noChangeAspect="1" noChangeArrowheads="1"/>
              <a:extLst>
                <a:ext uri="{84589F7E-364E-4C9E-8A38-B11213B215E9}">
                  <a14:cameraTool cellRange="SelectedGrafiek" spid="_x0000_s4243"/>
                </a:ext>
              </a:extLst>
            </xdr:cNvPicPr>
          </xdr:nvPicPr>
          <xdr:blipFill>
            <a:blip xmlns:r="http://schemas.openxmlformats.org/officeDocument/2006/relationships" r:embed="rId1"/>
            <a:srcRect/>
            <a:stretch>
              <a:fillRect/>
            </a:stretch>
          </xdr:blipFill>
          <xdr:spPr bwMode="auto">
            <a:xfrm>
              <a:off x="0" y="819150"/>
              <a:ext cx="15150353" cy="369794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1121</xdr:colOff>
      <xdr:row>13</xdr:row>
      <xdr:rowOff>28574</xdr:rowOff>
    </xdr:from>
    <xdr:to>
      <xdr:col>20</xdr:col>
      <xdr:colOff>266699</xdr:colOff>
      <xdr:row>30</xdr:row>
      <xdr:rowOff>156883</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28575</xdr:rowOff>
    </xdr:from>
    <xdr:to>
      <xdr:col>2</xdr:col>
      <xdr:colOff>1</xdr:colOff>
      <xdr:row>24</xdr:row>
      <xdr:rowOff>112059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95249</xdr:colOff>
      <xdr:row>24</xdr:row>
      <xdr:rowOff>171450</xdr:rowOff>
    </xdr:from>
    <xdr:to>
      <xdr:col>1</xdr:col>
      <xdr:colOff>2524124</xdr:colOff>
      <xdr:row>29</xdr:row>
      <xdr:rowOff>142875</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95249" y="4800600"/>
          <a:ext cx="2638425"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28575</xdr:colOff>
      <xdr:row>13</xdr:row>
      <xdr:rowOff>38100</xdr:rowOff>
    </xdr:from>
    <xdr:to>
      <xdr:col>20</xdr:col>
      <xdr:colOff>95250</xdr:colOff>
      <xdr:row>30</xdr:row>
      <xdr:rowOff>57150</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238125" y="2514600"/>
          <a:ext cx="13296900" cy="34385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123825</xdr:colOff>
      <xdr:row>33</xdr:row>
      <xdr:rowOff>0</xdr:rowOff>
    </xdr:from>
    <xdr:to>
      <xdr:col>20</xdr:col>
      <xdr:colOff>390524</xdr:colOff>
      <xdr:row>51</xdr:row>
      <xdr:rowOff>22412</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200024</xdr:rowOff>
    </xdr:from>
    <xdr:to>
      <xdr:col>2</xdr:col>
      <xdr:colOff>123826</xdr:colOff>
      <xdr:row>44</xdr:row>
      <xdr:rowOff>142874</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33</xdr:row>
      <xdr:rowOff>9525</xdr:rowOff>
    </xdr:from>
    <xdr:to>
      <xdr:col>20</xdr:col>
      <xdr:colOff>219075</xdr:colOff>
      <xdr:row>50</xdr:row>
      <xdr:rowOff>133350</xdr:rowOff>
    </xdr:to>
    <xdr:sp macro="" textlink="">
      <xdr:nvSpPr>
        <xdr:cNvPr id="10" name="Rectangle 9">
          <a:extLst>
            <a:ext uri="{FF2B5EF4-FFF2-40B4-BE49-F238E27FC236}">
              <a16:creationId xmlns:a16="http://schemas.microsoft.com/office/drawing/2014/main" id="{00000000-0008-0000-0200-00000A000000}"/>
            </a:ext>
          </a:extLst>
        </xdr:cNvPr>
        <xdr:cNvSpPr/>
      </xdr:nvSpPr>
      <xdr:spPr>
        <a:xfrm>
          <a:off x="361950" y="6505575"/>
          <a:ext cx="13296900" cy="34385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123825</xdr:colOff>
      <xdr:row>52</xdr:row>
      <xdr:rowOff>190499</xdr:rowOff>
    </xdr:from>
    <xdr:to>
      <xdr:col>20</xdr:col>
      <xdr:colOff>390524</xdr:colOff>
      <xdr:row>71</xdr:row>
      <xdr:rowOff>179293</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53</xdr:row>
      <xdr:rowOff>0</xdr:rowOff>
    </xdr:from>
    <xdr:to>
      <xdr:col>2</xdr:col>
      <xdr:colOff>123826</xdr:colOff>
      <xdr:row>67</xdr:row>
      <xdr:rowOff>78442</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53</xdr:row>
      <xdr:rowOff>9525</xdr:rowOff>
    </xdr:from>
    <xdr:to>
      <xdr:col>20</xdr:col>
      <xdr:colOff>219075</xdr:colOff>
      <xdr:row>71</xdr:row>
      <xdr:rowOff>114300</xdr:rowOff>
    </xdr:to>
    <xdr:sp macro="" textlink="">
      <xdr:nvSpPr>
        <xdr:cNvPr id="13" name="Rectangle 12">
          <a:extLst>
            <a:ext uri="{FF2B5EF4-FFF2-40B4-BE49-F238E27FC236}">
              <a16:creationId xmlns:a16="http://schemas.microsoft.com/office/drawing/2014/main" id="{00000000-0008-0000-0200-00000D000000}"/>
            </a:ext>
          </a:extLst>
        </xdr:cNvPr>
        <xdr:cNvSpPr/>
      </xdr:nvSpPr>
      <xdr:spPr>
        <a:xfrm>
          <a:off x="361950" y="10487025"/>
          <a:ext cx="13296900" cy="35337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123825</xdr:colOff>
      <xdr:row>74</xdr:row>
      <xdr:rowOff>0</xdr:rowOff>
    </xdr:from>
    <xdr:to>
      <xdr:col>20</xdr:col>
      <xdr:colOff>390524</xdr:colOff>
      <xdr:row>93</xdr:row>
      <xdr:rowOff>67234</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74</xdr:row>
      <xdr:rowOff>1</xdr:rowOff>
    </xdr:from>
    <xdr:to>
      <xdr:col>2</xdr:col>
      <xdr:colOff>123826</xdr:colOff>
      <xdr:row>88</xdr:row>
      <xdr:rowOff>168089</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152400</xdr:colOff>
      <xdr:row>74</xdr:row>
      <xdr:rowOff>9526</xdr:rowOff>
    </xdr:from>
    <xdr:to>
      <xdr:col>20</xdr:col>
      <xdr:colOff>219075</xdr:colOff>
      <xdr:row>93</xdr:row>
      <xdr:rowOff>1</xdr:rowOff>
    </xdr:to>
    <xdr:sp macro="" textlink="">
      <xdr:nvSpPr>
        <xdr:cNvPr id="16" name="Rectangle 15">
          <a:extLst>
            <a:ext uri="{FF2B5EF4-FFF2-40B4-BE49-F238E27FC236}">
              <a16:creationId xmlns:a16="http://schemas.microsoft.com/office/drawing/2014/main" id="{00000000-0008-0000-0200-000010000000}"/>
            </a:ext>
          </a:extLst>
        </xdr:cNvPr>
        <xdr:cNvSpPr/>
      </xdr:nvSpPr>
      <xdr:spPr>
        <a:xfrm>
          <a:off x="361950" y="14563726"/>
          <a:ext cx="13296900" cy="36099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171451</xdr:colOff>
      <xdr:row>25</xdr:row>
      <xdr:rowOff>76200</xdr:rowOff>
    </xdr:from>
    <xdr:to>
      <xdr:col>1</xdr:col>
      <xdr:colOff>2409825</xdr:colOff>
      <xdr:row>28</xdr:row>
      <xdr:rowOff>180975</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381001" y="4905375"/>
          <a:ext cx="2238374" cy="7715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323850</xdr:colOff>
      <xdr:row>45</xdr:row>
      <xdr:rowOff>85726</xdr:rowOff>
    </xdr:from>
    <xdr:to>
      <xdr:col>2</xdr:col>
      <xdr:colOff>28574</xdr:colOff>
      <xdr:row>48</xdr:row>
      <xdr:rowOff>85726</xdr:rowOff>
    </xdr:to>
    <xdr:sp macro="" textlink="">
      <xdr:nvSpPr>
        <xdr:cNvPr id="26" name="Rectangle 25">
          <a:extLst>
            <a:ext uri="{FF2B5EF4-FFF2-40B4-BE49-F238E27FC236}">
              <a16:creationId xmlns:a16="http://schemas.microsoft.com/office/drawing/2014/main" id="{00000000-0008-0000-0200-00001A000000}"/>
            </a:ext>
          </a:extLst>
        </xdr:cNvPr>
        <xdr:cNvSpPr/>
      </xdr:nvSpPr>
      <xdr:spPr>
        <a:xfrm>
          <a:off x="533400" y="8963026"/>
          <a:ext cx="2238374" cy="6477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333375</xdr:colOff>
      <xdr:row>68</xdr:row>
      <xdr:rowOff>123824</xdr:rowOff>
    </xdr:from>
    <xdr:to>
      <xdr:col>2</xdr:col>
      <xdr:colOff>38099</xdr:colOff>
      <xdr:row>71</xdr:row>
      <xdr:rowOff>47625</xdr:rowOff>
    </xdr:to>
    <xdr:sp macro="" textlink="">
      <xdr:nvSpPr>
        <xdr:cNvPr id="27" name="Rectangle 26">
          <a:extLst>
            <a:ext uri="{FF2B5EF4-FFF2-40B4-BE49-F238E27FC236}">
              <a16:creationId xmlns:a16="http://schemas.microsoft.com/office/drawing/2014/main" id="{00000000-0008-0000-0200-00001B000000}"/>
            </a:ext>
          </a:extLst>
        </xdr:cNvPr>
        <xdr:cNvSpPr/>
      </xdr:nvSpPr>
      <xdr:spPr>
        <a:xfrm>
          <a:off x="542925" y="13458824"/>
          <a:ext cx="2238374" cy="57150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190500</xdr:colOff>
      <xdr:row>89</xdr:row>
      <xdr:rowOff>180974</xdr:rowOff>
    </xdr:from>
    <xdr:to>
      <xdr:col>1</xdr:col>
      <xdr:colOff>2428874</xdr:colOff>
      <xdr:row>92</xdr:row>
      <xdr:rowOff>104775</xdr:rowOff>
    </xdr:to>
    <xdr:sp macro="" textlink="">
      <xdr:nvSpPr>
        <xdr:cNvPr id="28" name="Rectangle 27">
          <a:extLst>
            <a:ext uri="{FF2B5EF4-FFF2-40B4-BE49-F238E27FC236}">
              <a16:creationId xmlns:a16="http://schemas.microsoft.com/office/drawing/2014/main" id="{00000000-0008-0000-0200-00001C000000}"/>
            </a:ext>
          </a:extLst>
        </xdr:cNvPr>
        <xdr:cNvSpPr/>
      </xdr:nvSpPr>
      <xdr:spPr>
        <a:xfrm>
          <a:off x="400050" y="17592674"/>
          <a:ext cx="2238374" cy="57150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2:Y357" totalsRowShown="0">
  <autoFilter ref="A2:Y357" xr:uid="{00000000-0009-0000-0100-000002000000}"/>
  <tableColumns count="25">
    <tableColumn id="1" xr3:uid="{00000000-0010-0000-0000-000001000000}" name="gemeentenaam"/>
    <tableColumn id="28" xr3:uid="{00000000-0010-0000-0000-00001C000000}" name="All"/>
    <tableColumn id="2" xr3:uid="{00000000-0010-0000-0000-000002000000}" name="Industrie_sum"/>
    <tableColumn id="3" xr3:uid="{00000000-0010-0000-0000-000003000000}" name="Energie_sum"/>
    <tableColumn id="4" xr3:uid="{00000000-0010-0000-0000-000004000000}" name="Afval_sum"/>
    <tableColumn id="5" xr3:uid="{00000000-0010-0000-0000-000005000000}" name="Wegv_verbr_snelw_sum"/>
    <tableColumn id="6" xr3:uid="{00000000-0010-0000-0000-000006000000}" name="Wegv_verbr_prov_sum"/>
    <tableColumn id="7" xr3:uid="{00000000-0010-0000-0000-000007000000}" name="Wegv_verbr_gem_sum"/>
    <tableColumn id="8" xr3:uid="{00000000-0010-0000-0000-000008000000}" name="Wegv_slijt_sum"/>
    <tableColumn id="9" xr3:uid="{00000000-0010-0000-0000-000009000000}" name="Mob_werk_sum"/>
    <tableColumn id="10" xr3:uid="{00000000-0010-0000-0000-00000A000000}" name="Luchtvaart_sum"/>
    <tableColumn id="11" xr3:uid="{00000000-0010-0000-0000-00000B000000}" name="Rail_sum"/>
    <tableColumn id="12" xr3:uid="{00000000-0010-0000-0000-00000C000000}" name="Zeescheepvaart_sum"/>
    <tableColumn id="13" xr3:uid="{00000000-0010-0000-0000-00000D000000}" name="Visserij_sum"/>
    <tableColumn id="14" xr3:uid="{00000000-0010-0000-0000-00000E000000}" name="Binnenvaart_sum"/>
    <tableColumn id="15" xr3:uid="{00000000-0010-0000-0000-00000F000000}" name="Recreatievaart_sum"/>
    <tableColumn id="16" xr3:uid="{00000000-0010-0000-0000-000010000000}" name="Landbouw_stal_sum"/>
    <tableColumn id="17" xr3:uid="{00000000-0010-0000-0000-000011000000}" name="Landbouw_aanw_sum"/>
    <tableColumn id="18" xr3:uid="{00000000-0010-0000-0000-000012000000}" name="Landbouw_glas_sum"/>
    <tableColumn id="19" xr3:uid="{00000000-0010-0000-0000-000013000000}" name="Hdo_sum"/>
    <tableColumn id="20" xr3:uid="{00000000-0010-0000-0000-000014000000}" name="Op_en_overslag_sum"/>
    <tableColumn id="21" xr3:uid="{00000000-0010-0000-0000-000015000000}" name="Bouw_sum"/>
    <tableColumn id="22" xr3:uid="{00000000-0010-0000-0000-000016000000}" name="Consumenten_hoofdv_sum"/>
    <tableColumn id="23" xr3:uid="{00000000-0010-0000-0000-000017000000}" name="Consumenten_sfeerv_sum"/>
    <tableColumn id="24" xr3:uid="{00000000-0010-0000-0000-000018000000}" name="Consumenten_ove_sum"/>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2:Y358" totalsRowCount="1">
  <autoFilter ref="A2:Y357" xr:uid="{00000000-0009-0000-0100-000001000000}"/>
  <tableColumns count="25">
    <tableColumn id="1" xr3:uid="{00000000-0010-0000-0100-000001000000}" name="gemeentenaam"/>
    <tableColumn id="2" xr3:uid="{00000000-0010-0000-0100-000002000000}" name="ALL_sum"/>
    <tableColumn id="3" xr3:uid="{00000000-0010-0000-0100-000003000000}" name="Industrie_sum"/>
    <tableColumn id="4" xr3:uid="{00000000-0010-0000-0100-000004000000}" name="Energie_sum"/>
    <tableColumn id="5" xr3:uid="{00000000-0010-0000-0100-000005000000}" name="Afval_sum"/>
    <tableColumn id="6" xr3:uid="{00000000-0010-0000-0100-000006000000}" name="Wegv_verbr_snelw_sum"/>
    <tableColumn id="7" xr3:uid="{00000000-0010-0000-0100-000007000000}" name="Wegv_verbr_prov_sum"/>
    <tableColumn id="8" xr3:uid="{00000000-0010-0000-0100-000008000000}" name="Wegv_verbr_bins_sum"/>
    <tableColumn id="9" xr3:uid="{00000000-0010-0000-0100-000009000000}" name="Wegv_slijt_sum"/>
    <tableColumn id="10" xr3:uid="{00000000-0010-0000-0100-00000A000000}" name="Mob_werk_sum"/>
    <tableColumn id="11" xr3:uid="{00000000-0010-0000-0100-00000B000000}" name="Luchtvaart_sum"/>
    <tableColumn id="12" xr3:uid="{00000000-0010-0000-0100-00000C000000}" name="Rail_sum"/>
    <tableColumn id="13" xr3:uid="{00000000-0010-0000-0100-00000D000000}" name="Zeescheepvaart_sum"/>
    <tableColumn id="14" xr3:uid="{00000000-0010-0000-0100-00000E000000}" name="Visserij_sum"/>
    <tableColumn id="15" xr3:uid="{00000000-0010-0000-0100-00000F000000}" name="Binnenvaart_sum"/>
    <tableColumn id="16" xr3:uid="{00000000-0010-0000-0100-000010000000}" name="Recreatievaart_sum"/>
    <tableColumn id="17" xr3:uid="{00000000-0010-0000-0100-000011000000}" name="Landbouw_stal_sum"/>
    <tableColumn id="18" xr3:uid="{00000000-0010-0000-0100-000012000000}" name="Landbouw_aanw_sum"/>
    <tableColumn id="19" xr3:uid="{00000000-0010-0000-0100-000013000000}" name="Landbouw_glas_sum"/>
    <tableColumn id="20" xr3:uid="{00000000-0010-0000-0100-000014000000}" name="Hdo_sum"/>
    <tableColumn id="21" xr3:uid="{00000000-0010-0000-0100-000015000000}" name="Op_en_overslag_sum"/>
    <tableColumn id="22" xr3:uid="{00000000-0010-0000-0100-000016000000}" name="Bouw_sum"/>
    <tableColumn id="23" xr3:uid="{00000000-0010-0000-0100-000017000000}" name="Consumenten_hoofdv_sum"/>
    <tableColumn id="24" xr3:uid="{00000000-0010-0000-0100-000018000000}" name="Consumenten_sfeerv_sum"/>
    <tableColumn id="25" xr3:uid="{00000000-0010-0000-0100-000019000000}" name="Consumenten_ove_sum"/>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Y357" totalsRowShown="0">
  <autoFilter ref="A2:Y357" xr:uid="{00000000-0009-0000-0100-000003000000}"/>
  <tableColumns count="25">
    <tableColumn id="1" xr3:uid="{00000000-0010-0000-0200-000001000000}" name="gemeentenaam"/>
    <tableColumn id="2" xr3:uid="{00000000-0010-0000-0200-000002000000}" name="ALL_sum"/>
    <tableColumn id="3" xr3:uid="{00000000-0010-0000-0200-000003000000}" name="Industrie_sum"/>
    <tableColumn id="4" xr3:uid="{00000000-0010-0000-0200-000004000000}" name="Energie_sum"/>
    <tableColumn id="5" xr3:uid="{00000000-0010-0000-0200-000005000000}" name="Afval_sum"/>
    <tableColumn id="6" xr3:uid="{00000000-0010-0000-0200-000006000000}" name="Wegv_verbr_snelw_sum"/>
    <tableColumn id="7" xr3:uid="{00000000-0010-0000-0200-000007000000}" name="Wegv_verbr_prov_sum"/>
    <tableColumn id="8" xr3:uid="{00000000-0010-0000-0200-000008000000}" name="Wegv_verbr_gem_sum"/>
    <tableColumn id="9" xr3:uid="{00000000-0010-0000-0200-000009000000}" name="Wegv_slijt_sum"/>
    <tableColumn id="10" xr3:uid="{00000000-0010-0000-0200-00000A000000}" name="Mob_werk_sum"/>
    <tableColumn id="11" xr3:uid="{00000000-0010-0000-0200-00000B000000}" name="Luchtvaart_sum"/>
    <tableColumn id="12" xr3:uid="{00000000-0010-0000-0200-00000C000000}" name="Rail_sum"/>
    <tableColumn id="13" xr3:uid="{00000000-0010-0000-0200-00000D000000}" name="Zeescheepvaart_sum"/>
    <tableColumn id="14" xr3:uid="{00000000-0010-0000-0200-00000E000000}" name="Visserij_sum"/>
    <tableColumn id="15" xr3:uid="{00000000-0010-0000-0200-00000F000000}" name="Binnenvaart_sum"/>
    <tableColumn id="16" xr3:uid="{00000000-0010-0000-0200-000010000000}" name="Recreatievaart_sum"/>
    <tableColumn id="17" xr3:uid="{00000000-0010-0000-0200-000011000000}" name="Landbouw_stal_sum"/>
    <tableColumn id="18" xr3:uid="{00000000-0010-0000-0200-000012000000}" name="Landbouw_aanw_sum"/>
    <tableColumn id="19" xr3:uid="{00000000-0010-0000-0200-000013000000}" name="Landbouw_glas_sum"/>
    <tableColumn id="20" xr3:uid="{00000000-0010-0000-0200-000014000000}" name="Hdo_sum"/>
    <tableColumn id="21" xr3:uid="{00000000-0010-0000-0200-000015000000}" name="Op_en_overslag_sum"/>
    <tableColumn id="22" xr3:uid="{00000000-0010-0000-0200-000016000000}" name="Bouw_sum"/>
    <tableColumn id="23" xr3:uid="{00000000-0010-0000-0200-000017000000}" name="Consumenten_hoofdv_sum"/>
    <tableColumn id="24" xr3:uid="{00000000-0010-0000-0200-000018000000}" name="Consumenten_sfeerv_sum"/>
    <tableColumn id="25" xr3:uid="{00000000-0010-0000-0200-000019000000}" name="Consumenten_ove_sum"/>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Y357" totalsRowShown="0">
  <autoFilter ref="A2:Y357" xr:uid="{00000000-0009-0000-0100-000004000000}"/>
  <tableColumns count="25">
    <tableColumn id="1" xr3:uid="{00000000-0010-0000-0300-000001000000}" name="gemeentenaam"/>
    <tableColumn id="2" xr3:uid="{00000000-0010-0000-0300-000002000000}" name="ALL_sum"/>
    <tableColumn id="3" xr3:uid="{00000000-0010-0000-0300-000003000000}" name="Industrie_sum"/>
    <tableColumn id="4" xr3:uid="{00000000-0010-0000-0300-000004000000}" name="Energie_sum"/>
    <tableColumn id="5" xr3:uid="{00000000-0010-0000-0300-000005000000}" name="Afval_sum"/>
    <tableColumn id="6" xr3:uid="{00000000-0010-0000-0300-000006000000}" name="Wegv_verbr_snelw_sum"/>
    <tableColumn id="7" xr3:uid="{00000000-0010-0000-0300-000007000000}" name="Wegv_verbr_prov_sum"/>
    <tableColumn id="8" xr3:uid="{00000000-0010-0000-0300-000008000000}" name="Wegv_verbr_gem_sum"/>
    <tableColumn id="9" xr3:uid="{00000000-0010-0000-0300-000009000000}" name="Wegv_slijt_sum"/>
    <tableColumn id="10" xr3:uid="{00000000-0010-0000-0300-00000A000000}" name="Mob_werk_sum"/>
    <tableColumn id="11" xr3:uid="{00000000-0010-0000-0300-00000B000000}" name="Luchtvaart_sum"/>
    <tableColumn id="12" xr3:uid="{00000000-0010-0000-0300-00000C000000}" name="Rail_sum"/>
    <tableColumn id="13" xr3:uid="{00000000-0010-0000-0300-00000D000000}" name="Zeescheepvaart_sum"/>
    <tableColumn id="14" xr3:uid="{00000000-0010-0000-0300-00000E000000}" name="Visserij_sum"/>
    <tableColumn id="15" xr3:uid="{00000000-0010-0000-0300-00000F000000}" name="Binnenvaart_sum"/>
    <tableColumn id="16" xr3:uid="{00000000-0010-0000-0300-000010000000}" name="Recreatievaart_sum"/>
    <tableColumn id="17" xr3:uid="{00000000-0010-0000-0300-000011000000}" name="Landbouw_stal_sum"/>
    <tableColumn id="18" xr3:uid="{00000000-0010-0000-0300-000012000000}" name="Landbouw_aanw_sum"/>
    <tableColumn id="19" xr3:uid="{00000000-0010-0000-0300-000013000000}" name="Landbouw_glas_sum"/>
    <tableColumn id="20" xr3:uid="{00000000-0010-0000-0300-000014000000}" name="Hdo_sum"/>
    <tableColumn id="21" xr3:uid="{00000000-0010-0000-0300-000015000000}" name="Op_en_overslag_sum"/>
    <tableColumn id="22" xr3:uid="{00000000-0010-0000-0300-000016000000}" name="Bouw_sum"/>
    <tableColumn id="23" xr3:uid="{00000000-0010-0000-0300-000017000000}" name="Consumenten_hoofdv_sum"/>
    <tableColumn id="24" xr3:uid="{00000000-0010-0000-0300-000018000000}" name="Consumenten_sfeerv_sum"/>
    <tableColumn id="25" xr3:uid="{00000000-0010-0000-0300-000019000000}" name="Consumenten_ove_sum"/>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academischewerkplaatsmmk.nl/projecten/afgeronde_projecten/2020/routinematig_beschikbaar_maken_van_gcn_gegevens_voor_lokaal_gebrui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0"/>
  <sheetViews>
    <sheetView tabSelected="1" workbookViewId="0">
      <selection activeCell="H31" sqref="H31"/>
    </sheetView>
  </sheetViews>
  <sheetFormatPr defaultRowHeight="15" x14ac:dyDescent="0.25"/>
  <cols>
    <col min="1" max="1" width="5.140625" style="56" customWidth="1"/>
    <col min="2" max="21" width="9.140625" style="56"/>
  </cols>
  <sheetData>
    <row r="1" spans="1:21" ht="23.25" x14ac:dyDescent="0.35">
      <c r="B1" s="57" t="s">
        <v>440</v>
      </c>
    </row>
    <row r="2" spans="1:21" ht="15.75" x14ac:dyDescent="0.25">
      <c r="B2" s="58" t="s">
        <v>450</v>
      </c>
    </row>
    <row r="3" spans="1:21" x14ac:dyDescent="0.25">
      <c r="B3" s="56" t="s">
        <v>441</v>
      </c>
    </row>
    <row r="4" spans="1:21" ht="6" customHeight="1" x14ac:dyDescent="0.25"/>
    <row r="5" spans="1:21" x14ac:dyDescent="0.25">
      <c r="B5" s="59" t="s">
        <v>433</v>
      </c>
      <c r="C5" s="59"/>
      <c r="D5" s="59"/>
      <c r="E5" s="59"/>
    </row>
    <row r="6" spans="1:21" x14ac:dyDescent="0.25">
      <c r="C6" s="60" t="s">
        <v>442</v>
      </c>
    </row>
    <row r="7" spans="1:21" x14ac:dyDescent="0.25">
      <c r="C7" s="60" t="s">
        <v>434</v>
      </c>
    </row>
    <row r="8" spans="1:21" x14ac:dyDescent="0.25">
      <c r="C8" s="60" t="s">
        <v>443</v>
      </c>
    </row>
    <row r="9" spans="1:21" x14ac:dyDescent="0.25">
      <c r="C9" s="60" t="s">
        <v>444</v>
      </c>
    </row>
    <row r="10" spans="1:21" ht="8.25" customHeight="1" thickBot="1" x14ac:dyDescent="0.3">
      <c r="A10" s="61"/>
      <c r="B10" s="61"/>
      <c r="C10" s="61"/>
      <c r="D10" s="61"/>
      <c r="E10" s="61"/>
      <c r="F10" s="61"/>
      <c r="G10" s="61"/>
      <c r="H10" s="61"/>
      <c r="I10" s="61"/>
      <c r="J10" s="61"/>
      <c r="K10" s="61"/>
      <c r="L10" s="61"/>
      <c r="M10" s="61"/>
      <c r="N10" s="61"/>
      <c r="O10" s="61"/>
      <c r="P10" s="61"/>
      <c r="Q10" s="61"/>
      <c r="R10" s="61"/>
      <c r="S10" s="61"/>
      <c r="T10" s="61"/>
      <c r="U10" s="61"/>
    </row>
    <row r="11" spans="1:21" ht="7.5" customHeight="1" x14ac:dyDescent="0.25"/>
    <row r="12" spans="1:21" ht="18.75" customHeight="1" x14ac:dyDescent="0.35">
      <c r="B12" s="57" t="s">
        <v>435</v>
      </c>
    </row>
    <row r="13" spans="1:21" x14ac:dyDescent="0.25">
      <c r="B13" s="56" t="s">
        <v>445</v>
      </c>
    </row>
    <row r="14" spans="1:21" ht="6.75" customHeight="1" x14ac:dyDescent="0.25"/>
    <row r="15" spans="1:21" x14ac:dyDescent="0.25">
      <c r="B15" s="56" t="s">
        <v>446</v>
      </c>
    </row>
    <row r="16" spans="1:21" ht="6.75" customHeight="1" x14ac:dyDescent="0.25"/>
    <row r="17" spans="1:21" x14ac:dyDescent="0.25">
      <c r="B17" s="56" t="s">
        <v>447</v>
      </c>
    </row>
    <row r="18" spans="1:21" ht="15" customHeight="1" x14ac:dyDescent="0.25">
      <c r="B18" s="56" t="s">
        <v>451</v>
      </c>
    </row>
    <row r="19" spans="1:21" x14ac:dyDescent="0.25">
      <c r="B19" s="56" t="s">
        <v>436</v>
      </c>
    </row>
    <row r="20" spans="1:21" ht="11.25" customHeight="1" thickBot="1" x14ac:dyDescent="0.3">
      <c r="A20" s="61"/>
      <c r="B20" s="61"/>
      <c r="C20" s="61"/>
      <c r="D20" s="61"/>
      <c r="E20" s="61"/>
      <c r="F20" s="61"/>
      <c r="G20" s="61"/>
      <c r="H20" s="61"/>
      <c r="I20" s="61"/>
      <c r="J20" s="61"/>
      <c r="K20" s="61"/>
      <c r="L20" s="61"/>
      <c r="M20" s="61"/>
      <c r="N20" s="61"/>
      <c r="O20" s="61"/>
      <c r="P20" s="61"/>
      <c r="Q20" s="61"/>
      <c r="R20" s="61"/>
      <c r="S20" s="61"/>
      <c r="T20" s="61"/>
      <c r="U20" s="61"/>
    </row>
    <row r="21" spans="1:21" ht="27" customHeight="1" x14ac:dyDescent="0.35">
      <c r="B21" s="57" t="s">
        <v>437</v>
      </c>
    </row>
    <row r="22" spans="1:21" x14ac:dyDescent="0.25">
      <c r="B22" s="56" t="s">
        <v>438</v>
      </c>
    </row>
    <row r="23" spans="1:21" x14ac:dyDescent="0.25">
      <c r="B23" s="90" t="s">
        <v>452</v>
      </c>
      <c r="C23" s="21"/>
    </row>
    <row r="24" spans="1:21" ht="9.75" customHeight="1" thickBot="1" x14ac:dyDescent="0.3">
      <c r="A24" s="61"/>
      <c r="B24" s="61"/>
      <c r="C24" s="61"/>
      <c r="D24" s="61"/>
      <c r="E24" s="61"/>
      <c r="F24" s="61"/>
      <c r="G24" s="61"/>
      <c r="H24" s="61"/>
      <c r="I24" s="61"/>
      <c r="J24" s="61"/>
      <c r="K24" s="61"/>
      <c r="L24" s="61"/>
      <c r="M24" s="61"/>
      <c r="N24" s="61"/>
      <c r="O24" s="61"/>
      <c r="P24" s="61"/>
      <c r="Q24" s="61"/>
      <c r="R24" s="61"/>
      <c r="S24" s="61"/>
      <c r="T24" s="61"/>
      <c r="U24" s="61"/>
    </row>
    <row r="25" spans="1:21" ht="26.25" customHeight="1" x14ac:dyDescent="0.35">
      <c r="B25" s="57" t="s">
        <v>439</v>
      </c>
    </row>
    <row r="26" spans="1:21" x14ac:dyDescent="0.25">
      <c r="B26" s="56" t="s">
        <v>448</v>
      </c>
    </row>
    <row r="27" spans="1:21" x14ac:dyDescent="0.25">
      <c r="B27" s="56" t="s">
        <v>449</v>
      </c>
    </row>
    <row r="28" spans="1:21" ht="15.75" thickBot="1" x14ac:dyDescent="0.3">
      <c r="A28" s="61"/>
      <c r="B28" s="61"/>
      <c r="C28" s="61"/>
      <c r="D28" s="61"/>
      <c r="E28" s="61"/>
      <c r="F28" s="61"/>
      <c r="G28" s="61"/>
      <c r="H28" s="61"/>
      <c r="I28" s="61"/>
      <c r="J28" s="61"/>
      <c r="K28" s="61"/>
      <c r="L28" s="61"/>
      <c r="M28" s="61"/>
      <c r="N28" s="61"/>
      <c r="O28" s="61"/>
      <c r="P28" s="61"/>
      <c r="Q28" s="61"/>
      <c r="R28" s="61"/>
      <c r="S28" s="61"/>
      <c r="T28" s="61"/>
      <c r="U28" s="61"/>
    </row>
    <row r="29" spans="1:21" ht="8.25" customHeight="1" x14ac:dyDescent="0.25"/>
    <row r="30" spans="1:21" ht="23.25" x14ac:dyDescent="0.35">
      <c r="B30" s="57"/>
    </row>
  </sheetData>
  <hyperlinks>
    <hyperlink ref="B23" r:id="rId1" xr:uid="{CB71A746-CFD1-42F4-AB1B-0E81AD5056B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29"/>
  <sheetViews>
    <sheetView showGridLines="0" workbookViewId="0">
      <selection activeCell="R2" sqref="R2"/>
    </sheetView>
  </sheetViews>
  <sheetFormatPr defaultRowHeight="15" x14ac:dyDescent="0.25"/>
  <cols>
    <col min="2" max="2" width="36.5703125" bestFit="1" customWidth="1"/>
    <col min="3" max="3" width="26.5703125" customWidth="1"/>
    <col min="18" max="18" width="26.42578125" customWidth="1"/>
    <col min="19" max="19" width="47.7109375" bestFit="1" customWidth="1"/>
    <col min="20" max="20" width="11.5703125" bestFit="1" customWidth="1"/>
    <col min="21" max="21" width="10.5703125" bestFit="1" customWidth="1"/>
    <col min="22" max="23" width="11.5703125" bestFit="1" customWidth="1"/>
    <col min="24" max="27" width="10.5703125" bestFit="1" customWidth="1"/>
  </cols>
  <sheetData>
    <row r="1" spans="2:23" ht="6" customHeight="1" x14ac:dyDescent="0.25"/>
    <row r="2" spans="2:23" ht="24" thickBot="1" x14ac:dyDescent="0.4">
      <c r="B2" s="22" t="s">
        <v>391</v>
      </c>
      <c r="C2" s="20" t="s">
        <v>123</v>
      </c>
    </row>
    <row r="3" spans="2:23" ht="25.5" customHeight="1" thickBot="1" x14ac:dyDescent="0.35">
      <c r="B3" s="19" t="s">
        <v>384</v>
      </c>
      <c r="C3" s="21" t="s">
        <v>30</v>
      </c>
      <c r="S3" s="52" t="s">
        <v>427</v>
      </c>
      <c r="T3" s="53" t="s">
        <v>431</v>
      </c>
      <c r="U3" s="54"/>
      <c r="V3" s="54"/>
      <c r="W3" s="55"/>
    </row>
    <row r="4" spans="2:23" ht="15.75" thickBot="1" x14ac:dyDescent="0.3">
      <c r="S4" s="37" t="str">
        <f>"Gemeente: "&amp;C2</f>
        <v>Gemeente: Aa en Hunze</v>
      </c>
      <c r="T4" s="35" t="str">
        <f>Selectie!X14</f>
        <v>NOx</v>
      </c>
      <c r="U4" s="35" t="str">
        <f>Selectie!Y14</f>
        <v>EC</v>
      </c>
      <c r="V4" s="36" t="s">
        <v>395</v>
      </c>
      <c r="W4" s="35" t="s">
        <v>396</v>
      </c>
    </row>
    <row r="5" spans="2:23" ht="15.75" thickBot="1" x14ac:dyDescent="0.3">
      <c r="S5" s="24" t="str">
        <f>Selectie!W15</f>
        <v>Totaal (All)</v>
      </c>
      <c r="T5" s="62">
        <f>Selectie!X15</f>
        <v>315806.38569999981</v>
      </c>
      <c r="U5" s="62">
        <f>Selectie!Y15</f>
        <v>6350.1871355699968</v>
      </c>
      <c r="V5" s="64">
        <f>Selectie!Z15</f>
        <v>73482.163730000015</v>
      </c>
      <c r="W5" s="64">
        <f>Selectie!AA15</f>
        <v>25424.620800000012</v>
      </c>
    </row>
    <row r="6" spans="2:23" ht="15.75" thickBot="1" x14ac:dyDescent="0.3">
      <c r="S6" s="23" t="s">
        <v>397</v>
      </c>
      <c r="T6" s="63"/>
      <c r="U6" s="63"/>
      <c r="V6" s="63"/>
      <c r="W6" s="63"/>
    </row>
    <row r="7" spans="2:23" x14ac:dyDescent="0.25">
      <c r="S7" s="26" t="str">
        <f>Selectie!W16</f>
        <v xml:space="preserve">Industrie </v>
      </c>
      <c r="T7" s="65">
        <f>Selectie!X16</f>
        <v>66948.61500000002</v>
      </c>
      <c r="U7" s="65">
        <f>Selectie!Y16</f>
        <v>1.6119474</v>
      </c>
      <c r="V7" s="65">
        <f>Selectie!Z16</f>
        <v>27076.299429999999</v>
      </c>
      <c r="W7" s="65">
        <f>Selectie!AA16</f>
        <v>4917.4441800000004</v>
      </c>
    </row>
    <row r="8" spans="2:23" x14ac:dyDescent="0.25">
      <c r="S8" s="26" t="str">
        <f>Selectie!W17</f>
        <v>Energie</v>
      </c>
      <c r="T8" s="65">
        <f>Selectie!X17</f>
        <v>681.2152890000001</v>
      </c>
      <c r="U8" s="65">
        <f>Selectie!Y17</f>
        <v>0</v>
      </c>
      <c r="V8" s="65">
        <f>Selectie!Z17</f>
        <v>0</v>
      </c>
      <c r="W8" s="65">
        <f>Selectie!AA17</f>
        <v>0</v>
      </c>
    </row>
    <row r="9" spans="2:23" x14ac:dyDescent="0.25">
      <c r="S9" s="26" t="str">
        <f>Selectie!W18</f>
        <v>Afvalverwerking</v>
      </c>
      <c r="T9" s="65">
        <f>Selectie!X18</f>
        <v>0</v>
      </c>
      <c r="U9" s="65">
        <f>Selectie!Y18</f>
        <v>0</v>
      </c>
      <c r="V9" s="65">
        <f>Selectie!Z18</f>
        <v>0</v>
      </c>
      <c r="W9" s="65">
        <f>Selectie!AA18</f>
        <v>0</v>
      </c>
    </row>
    <row r="10" spans="2:23" x14ac:dyDescent="0.25">
      <c r="S10" s="26" t="str">
        <f>Selectie!W19</f>
        <v>Wegverkeer snelwegen</v>
      </c>
      <c r="T10" s="65">
        <f>Selectie!X19</f>
        <v>75929.730100000015</v>
      </c>
      <c r="U10" s="65">
        <f>Selectie!Y19</f>
        <v>957.69380000000001</v>
      </c>
      <c r="V10" s="65">
        <f>Selectie!Z19</f>
        <v>1696.1667600000001</v>
      </c>
      <c r="W10" s="65">
        <f>Selectie!AA19</f>
        <v>1695.59</v>
      </c>
    </row>
    <row r="11" spans="2:23" x14ac:dyDescent="0.25">
      <c r="S11" s="27" t="str">
        <f>Selectie!W20</f>
        <v>Wegverkeer provinciale wegen</v>
      </c>
      <c r="T11" s="66">
        <f>Selectie!X20</f>
        <v>52165.940695000048</v>
      </c>
      <c r="U11" s="66">
        <f>Selectie!Y20</f>
        <v>787.01615500000014</v>
      </c>
      <c r="V11" s="66">
        <f>Selectie!Z20</f>
        <v>1152.5378082</v>
      </c>
      <c r="W11" s="66">
        <f>Selectie!AA20</f>
        <v>1152.85969</v>
      </c>
    </row>
    <row r="12" spans="2:23" x14ac:dyDescent="0.25">
      <c r="S12" s="27" t="str">
        <f>Selectie!W21</f>
        <v>Wegverkeer gemeentelijke wegen</v>
      </c>
      <c r="T12" s="66">
        <f>Selectie!X21</f>
        <v>21012.417607899992</v>
      </c>
      <c r="U12" s="66">
        <f>Selectie!Y21</f>
        <v>453.20840566999999</v>
      </c>
      <c r="V12" s="66">
        <f>Selectie!Z21</f>
        <v>667.78160884999977</v>
      </c>
      <c r="W12" s="66">
        <f>Selectie!AA21</f>
        <v>667.89204900000027</v>
      </c>
    </row>
    <row r="13" spans="2:23" x14ac:dyDescent="0.25">
      <c r="S13" s="27" t="str">
        <f>Selectie!W22</f>
        <v>Wegverkeer slijtage</v>
      </c>
      <c r="T13" s="66">
        <f>Selectie!X22</f>
        <v>0</v>
      </c>
      <c r="U13" s="66">
        <f>Selectie!Y22</f>
        <v>0</v>
      </c>
      <c r="V13" s="66">
        <f>Selectie!Z22</f>
        <v>5083.5107195239989</v>
      </c>
      <c r="W13" s="66">
        <f>Selectie!AA22</f>
        <v>850.30465800000013</v>
      </c>
    </row>
    <row r="14" spans="2:23" x14ac:dyDescent="0.25">
      <c r="S14" s="28" t="str">
        <f>Selectie!W23</f>
        <v>Mobiele werktuigen</v>
      </c>
      <c r="T14" s="67">
        <f>Selectie!X23</f>
        <v>50191.263749999998</v>
      </c>
      <c r="U14" s="67">
        <f>Selectie!Y23</f>
        <v>1489.916825999999</v>
      </c>
      <c r="V14" s="67">
        <f>Selectie!Z23</f>
        <v>2689.519371000003</v>
      </c>
      <c r="W14" s="67">
        <f>Selectie!AA23</f>
        <v>2560.3507999999988</v>
      </c>
    </row>
    <row r="15" spans="2:23" x14ac:dyDescent="0.25">
      <c r="S15" s="29" t="str">
        <f>Selectie!W24</f>
        <v>Luchtvaart</v>
      </c>
      <c r="T15" s="68">
        <f>Selectie!X24</f>
        <v>692.16010700000004</v>
      </c>
      <c r="U15" s="68">
        <f>Selectie!Y24</f>
        <v>11.407638</v>
      </c>
      <c r="V15" s="68">
        <f>Selectie!Z24</f>
        <v>15.867059299999999</v>
      </c>
      <c r="W15" s="68">
        <f>Selectie!AA24</f>
        <v>15.877509999999999</v>
      </c>
    </row>
    <row r="16" spans="2:23" x14ac:dyDescent="0.25">
      <c r="S16" s="29" t="str">
        <f>Selectie!W25</f>
        <v>Railverkeer</v>
      </c>
      <c r="T16" s="68">
        <f>Selectie!X25</f>
        <v>0</v>
      </c>
      <c r="U16" s="68">
        <f>Selectie!Y25</f>
        <v>0</v>
      </c>
      <c r="V16" s="68">
        <f>Selectie!Z25</f>
        <v>0</v>
      </c>
      <c r="W16" s="68">
        <f>Selectie!AA25</f>
        <v>0</v>
      </c>
    </row>
    <row r="17" spans="19:23" x14ac:dyDescent="0.25">
      <c r="S17" s="30" t="str">
        <f>Selectie!W26</f>
        <v>Zeescheepvaart</v>
      </c>
      <c r="T17" s="69">
        <f>Selectie!X26</f>
        <v>0</v>
      </c>
      <c r="U17" s="69">
        <f>Selectie!Y26</f>
        <v>0</v>
      </c>
      <c r="V17" s="69">
        <f>Selectie!Z26</f>
        <v>0</v>
      </c>
      <c r="W17" s="69">
        <f>Selectie!AA26</f>
        <v>0</v>
      </c>
    </row>
    <row r="18" spans="19:23" x14ac:dyDescent="0.25">
      <c r="S18" s="30" t="str">
        <f>Selectie!W27</f>
        <v>Visserij</v>
      </c>
      <c r="T18" s="69">
        <f>Selectie!X27</f>
        <v>0</v>
      </c>
      <c r="U18" s="69">
        <f>Selectie!Y27</f>
        <v>0</v>
      </c>
      <c r="V18" s="69">
        <f>Selectie!Z27</f>
        <v>0</v>
      </c>
      <c r="W18" s="69">
        <f>Selectie!AA27</f>
        <v>0</v>
      </c>
    </row>
    <row r="19" spans="19:23" x14ac:dyDescent="0.25">
      <c r="S19" s="31" t="str">
        <f>Selectie!W28</f>
        <v>Binnenvaart</v>
      </c>
      <c r="T19" s="70">
        <f>Selectie!X28</f>
        <v>0</v>
      </c>
      <c r="U19" s="70">
        <f>Selectie!Y28</f>
        <v>0</v>
      </c>
      <c r="V19" s="70">
        <f>Selectie!Z28</f>
        <v>0</v>
      </c>
      <c r="W19" s="70">
        <f>Selectie!AA28</f>
        <v>0</v>
      </c>
    </row>
    <row r="20" spans="19:23" x14ac:dyDescent="0.25">
      <c r="S20" s="31" t="str">
        <f>Selectie!W29</f>
        <v>Recreatievaart</v>
      </c>
      <c r="T20" s="70">
        <f>Selectie!X29</f>
        <v>194.17</v>
      </c>
      <c r="U20" s="70">
        <f>Selectie!Y29</f>
        <v>1.58</v>
      </c>
      <c r="V20" s="70">
        <f>Selectie!Z29</f>
        <v>4.1138000000000003</v>
      </c>
      <c r="W20" s="70">
        <f>Selectie!AA29</f>
        <v>3.9329999999999998</v>
      </c>
    </row>
    <row r="21" spans="19:23" x14ac:dyDescent="0.25">
      <c r="S21" s="25" t="str">
        <f>Selectie!W30</f>
        <v>Landbouw stallen, veehouderij</v>
      </c>
      <c r="T21" s="71">
        <f>Selectie!X30</f>
        <v>12265.913100000011</v>
      </c>
      <c r="U21" s="71">
        <f>Selectie!Y30</f>
        <v>0</v>
      </c>
      <c r="V21" s="71">
        <f>Selectie!Z30</f>
        <v>19439.741109999999</v>
      </c>
      <c r="W21" s="71">
        <f>Selectie!AA30</f>
        <v>1750.24119</v>
      </c>
    </row>
    <row r="22" spans="19:23" x14ac:dyDescent="0.25">
      <c r="S22" s="25" t="str">
        <f>Selectie!W31</f>
        <v>aanwending, beweiding</v>
      </c>
      <c r="T22" s="71">
        <f>Selectie!X31</f>
        <v>0</v>
      </c>
      <c r="U22" s="71">
        <f>Selectie!Y31</f>
        <v>0</v>
      </c>
      <c r="V22" s="71">
        <f>Selectie!Z31</f>
        <v>2502.5612500000011</v>
      </c>
      <c r="W22" s="71">
        <f>Selectie!AA31</f>
        <v>360.45899999999972</v>
      </c>
    </row>
    <row r="23" spans="19:23" x14ac:dyDescent="0.25">
      <c r="S23" s="25" t="str">
        <f>Selectie!W32</f>
        <v xml:space="preserve">Vuurhaarden glastuinbouw en overig, gewasresten </v>
      </c>
      <c r="T23" s="71">
        <f>Selectie!X32</f>
        <v>9608.9357999999993</v>
      </c>
      <c r="U23" s="71">
        <f>Selectie!Y32</f>
        <v>4.9737639999999974</v>
      </c>
      <c r="V23" s="71">
        <f>Selectie!Z32</f>
        <v>134.33473000000001</v>
      </c>
      <c r="W23" s="71">
        <f>Selectie!AA32</f>
        <v>133.59160000000011</v>
      </c>
    </row>
    <row r="24" spans="19:23" x14ac:dyDescent="0.25">
      <c r="S24" s="32" t="str">
        <f>Selectie!W33</f>
        <v>Handel, Diensten, Overheid (HDO)</v>
      </c>
      <c r="T24" s="72">
        <f>Selectie!X33</f>
        <v>4856.7157000000016</v>
      </c>
      <c r="U24" s="72">
        <f>Selectie!Y33</f>
        <v>1.3972819999999999</v>
      </c>
      <c r="V24" s="72">
        <f>Selectie!Z33</f>
        <v>51.10494000000002</v>
      </c>
      <c r="W24" s="72">
        <f>Selectie!AA33</f>
        <v>49.640399999999993</v>
      </c>
    </row>
    <row r="25" spans="19:23" x14ac:dyDescent="0.25">
      <c r="S25" s="32" t="str">
        <f>Selectie!W34</f>
        <v>Op_en_Overslag</v>
      </c>
      <c r="T25" s="72">
        <f>Selectie!X34</f>
        <v>0</v>
      </c>
      <c r="U25" s="72">
        <f>Selectie!Y34</f>
        <v>0</v>
      </c>
      <c r="V25" s="72">
        <f>Selectie!Z34</f>
        <v>0</v>
      </c>
      <c r="W25" s="72">
        <f>Selectie!AA34</f>
        <v>0</v>
      </c>
    </row>
    <row r="26" spans="19:23" x14ac:dyDescent="0.25">
      <c r="S26" s="32" t="str">
        <f>Selectie!W35</f>
        <v>Bouw</v>
      </c>
      <c r="T26" s="72">
        <f>Selectie!X35</f>
        <v>119.70834000000001</v>
      </c>
      <c r="U26" s="72">
        <f>Selectie!Y35</f>
        <v>1.1980223000000001</v>
      </c>
      <c r="V26" s="72">
        <f>Selectie!Z35</f>
        <v>1922.7424000000019</v>
      </c>
      <c r="W26" s="72">
        <f>Selectie!AA35</f>
        <v>657.66059999999936</v>
      </c>
    </row>
    <row r="27" spans="19:23" x14ac:dyDescent="0.25">
      <c r="S27" s="33" t="str">
        <f>Selectie!W36</f>
        <v>Consumenten hoofdverwarming</v>
      </c>
      <c r="T27" s="73">
        <f>Selectie!X36</f>
        <v>12042.082637499991</v>
      </c>
      <c r="U27" s="73">
        <f>Selectie!Y36</f>
        <v>32.512735200000002</v>
      </c>
      <c r="V27" s="73">
        <f>Selectie!Z36</f>
        <v>195.60810015000001</v>
      </c>
      <c r="W27" s="73">
        <f>Selectie!AA36</f>
        <v>194.41983460000009</v>
      </c>
    </row>
    <row r="28" spans="19:23" x14ac:dyDescent="0.25">
      <c r="S28" s="33" t="str">
        <f>Selectie!W37</f>
        <v>Consumenten sfeerverwarming</v>
      </c>
      <c r="T28" s="73">
        <f>Selectie!X37</f>
        <v>8843.001460000005</v>
      </c>
      <c r="U28" s="73">
        <f>Selectie!Y37</f>
        <v>2485.9922999999972</v>
      </c>
      <c r="V28" s="73">
        <f>Selectie!Z37</f>
        <v>7430.7257900000004</v>
      </c>
      <c r="W28" s="73">
        <f>Selectie!AA37</f>
        <v>7061.5620000000044</v>
      </c>
    </row>
    <row r="29" spans="19:23" ht="15.75" thickBot="1" x14ac:dyDescent="0.3">
      <c r="S29" s="34" t="str">
        <f>Selectie!W38</f>
        <v>Consumenten overig</v>
      </c>
      <c r="T29" s="74">
        <f>Selectie!X38</f>
        <v>253.19274999999971</v>
      </c>
      <c r="U29" s="74">
        <f>Selectie!Y38</f>
        <v>121.67825999999999</v>
      </c>
      <c r="V29" s="74">
        <f>Selectie!Z38</f>
        <v>3423.5831999999991</v>
      </c>
      <c r="W29" s="74">
        <f>Selectie!AA38</f>
        <v>3358.9610000000021</v>
      </c>
    </row>
  </sheetData>
  <dataValidations count="1">
    <dataValidation type="list" allowBlank="1" showInputMessage="1" showErrorMessage="1" sqref="C2" xr:uid="{00000000-0002-0000-0100-000000000000}">
      <formula1>Gemeentes</formula1>
    </dataValidation>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143" r:id="rId4" name="Drop Down 47">
              <controlPr defaultSize="0" autoLine="0" autoPict="0">
                <anchor moveWithCells="1">
                  <from>
                    <xdr:col>2</xdr:col>
                    <xdr:colOff>9525</xdr:colOff>
                    <xdr:row>2</xdr:row>
                    <xdr:rowOff>0</xdr:rowOff>
                  </from>
                  <to>
                    <xdr:col>3</xdr:col>
                    <xdr:colOff>9525</xdr:colOff>
                    <xdr:row>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O265"/>
  <sheetViews>
    <sheetView showGridLines="0" zoomScale="85" zoomScaleNormal="85" workbookViewId="0">
      <selection activeCell="B1" sqref="B1:G5"/>
    </sheetView>
  </sheetViews>
  <sheetFormatPr defaultRowHeight="15" x14ac:dyDescent="0.25"/>
  <cols>
    <col min="1" max="1" width="3.140625" customWidth="1"/>
    <col min="2" max="2" width="38" customWidth="1"/>
    <col min="3" max="3" width="3" customWidth="1"/>
    <col min="5" max="5" width="9.7109375" customWidth="1"/>
    <col min="8" max="8" width="11" bestFit="1" customWidth="1"/>
    <col min="10" max="10" width="13.28515625" customWidth="1"/>
    <col min="11" max="11" width="12.85546875" customWidth="1"/>
    <col min="12" max="13" width="10.7109375" bestFit="1" customWidth="1"/>
    <col min="14" max="14" width="8.85546875" customWidth="1"/>
    <col min="15" max="15" width="9.7109375" bestFit="1" customWidth="1"/>
    <col min="16" max="16" width="10.7109375" bestFit="1" customWidth="1"/>
    <col min="17" max="17" width="9.7109375" bestFit="1" customWidth="1"/>
    <col min="18" max="18" width="10.7109375" bestFit="1" customWidth="1"/>
    <col min="19" max="19" width="9.7109375" bestFit="1" customWidth="1"/>
    <col min="20" max="20" width="9.28515625" bestFit="1" customWidth="1"/>
    <col min="21" max="21" width="9.42578125" customWidth="1"/>
    <col min="22" max="22" width="19" bestFit="1" customWidth="1"/>
    <col min="23" max="23" width="55.28515625" bestFit="1" customWidth="1"/>
    <col min="24" max="24" width="13.85546875" customWidth="1"/>
    <col min="25" max="25" width="14.5703125" customWidth="1"/>
    <col min="26" max="26" width="12.85546875" bestFit="1" customWidth="1"/>
    <col min="27" max="27" width="12.28515625" customWidth="1"/>
    <col min="28" max="28" width="10.7109375" customWidth="1"/>
    <col min="29" max="29" width="9.7109375" bestFit="1" customWidth="1"/>
    <col min="30" max="30" width="10.28515625" customWidth="1"/>
    <col min="31" max="31" width="9.7109375" bestFit="1" customWidth="1"/>
    <col min="32" max="32" width="9.28515625" bestFit="1" customWidth="1"/>
    <col min="33" max="33" width="15.85546875" style="39" customWidth="1"/>
  </cols>
  <sheetData>
    <row r="1" spans="2:41" x14ac:dyDescent="0.25">
      <c r="B1" s="85"/>
      <c r="C1" s="85"/>
      <c r="D1" s="86"/>
      <c r="E1" s="86" t="s">
        <v>381</v>
      </c>
      <c r="F1" s="85"/>
      <c r="G1" s="85"/>
      <c r="I1" s="1" t="s">
        <v>0</v>
      </c>
      <c r="J1" s="1" t="s">
        <v>424</v>
      </c>
      <c r="K1" s="1" t="s">
        <v>400</v>
      </c>
      <c r="L1" s="1" t="s">
        <v>401</v>
      </c>
      <c r="M1" s="1" t="s">
        <v>402</v>
      </c>
      <c r="N1" s="1" t="s">
        <v>403</v>
      </c>
      <c r="O1" s="1" t="s">
        <v>404</v>
      </c>
      <c r="P1" s="1" t="s">
        <v>405</v>
      </c>
      <c r="Q1" s="1" t="s">
        <v>406</v>
      </c>
      <c r="R1" s="1" t="s">
        <v>407</v>
      </c>
      <c r="S1" s="1" t="s">
        <v>408</v>
      </c>
      <c r="T1" s="1" t="s">
        <v>409</v>
      </c>
      <c r="U1" s="1" t="s">
        <v>410</v>
      </c>
      <c r="V1" s="1" t="s">
        <v>411</v>
      </c>
      <c r="W1" s="1" t="s">
        <v>412</v>
      </c>
      <c r="X1" s="1" t="s">
        <v>413</v>
      </c>
      <c r="Y1" s="1" t="s">
        <v>414</v>
      </c>
      <c r="Z1" s="1" t="s">
        <v>415</v>
      </c>
      <c r="AA1" s="1" t="s">
        <v>416</v>
      </c>
      <c r="AB1" s="1" t="s">
        <v>417</v>
      </c>
      <c r="AC1" s="1" t="s">
        <v>418</v>
      </c>
      <c r="AD1" s="1" t="s">
        <v>419</v>
      </c>
      <c r="AE1" s="1" t="s">
        <v>420</v>
      </c>
      <c r="AF1" s="1" t="s">
        <v>421</v>
      </c>
      <c r="AG1" s="1" t="s">
        <v>423</v>
      </c>
      <c r="AH1" s="1"/>
      <c r="AI1" s="1"/>
    </row>
    <row r="2" spans="2:41" ht="45" x14ac:dyDescent="0.25">
      <c r="B2" s="87" t="s">
        <v>392</v>
      </c>
      <c r="C2" s="85"/>
      <c r="D2" s="86">
        <v>1</v>
      </c>
      <c r="E2" s="86" t="s">
        <v>425</v>
      </c>
      <c r="F2" s="85"/>
      <c r="G2" s="85"/>
      <c r="H2" s="77" t="s">
        <v>380</v>
      </c>
      <c r="I2" s="75" t="str">
        <f>'Emissies per gemeente'!C2</f>
        <v>Aa en Hunze</v>
      </c>
      <c r="J2" s="78">
        <f>VLOOKUP($I2,Table2[#All],'EC emissies 2017'!B1,FALSE)</f>
        <v>6350.1871355699968</v>
      </c>
      <c r="K2" s="78">
        <f>VLOOKUP($I2,Table2[#All],'EC emissies 2017'!C1,FALSE)</f>
        <v>1.6119474</v>
      </c>
      <c r="L2" s="78">
        <f>VLOOKUP($I2,Table2[#All],'EC emissies 2017'!D1,FALSE)</f>
        <v>0</v>
      </c>
      <c r="M2" s="78">
        <f>VLOOKUP($I2,Table2[#All],'EC emissies 2017'!E1,FALSE)</f>
        <v>0</v>
      </c>
      <c r="N2" s="78">
        <f>VLOOKUP($I2,Table2[#All],'EC emissies 2017'!F1,FALSE)</f>
        <v>957.69380000000001</v>
      </c>
      <c r="O2" s="78">
        <f>VLOOKUP($I2,Table2[#All],'EC emissies 2017'!G1,FALSE)</f>
        <v>787.01615500000014</v>
      </c>
      <c r="P2" s="78">
        <f>VLOOKUP($I2,Table2[#All],'EC emissies 2017'!H1,FALSE)</f>
        <v>453.20840566999999</v>
      </c>
      <c r="Q2" s="78">
        <f>VLOOKUP($I2,Table2[#All],'EC emissies 2017'!I1,FALSE)</f>
        <v>0</v>
      </c>
      <c r="R2" s="78">
        <f>VLOOKUP($I2,Table2[#All],'EC emissies 2017'!J1,FALSE)</f>
        <v>1489.916825999999</v>
      </c>
      <c r="S2" s="78">
        <f>VLOOKUP($I2,Table2[#All],'EC emissies 2017'!K1,FALSE)</f>
        <v>11.407638</v>
      </c>
      <c r="T2" s="78">
        <f>VLOOKUP($I2,Table2[#All],'EC emissies 2017'!L1,FALSE)</f>
        <v>0</v>
      </c>
      <c r="U2" s="78">
        <f>VLOOKUP($I2,Table2[#All],'EC emissies 2017'!M1,FALSE)</f>
        <v>0</v>
      </c>
      <c r="V2" s="78">
        <f>VLOOKUP($I2,Table2[#All],'EC emissies 2017'!N1,FALSE)</f>
        <v>0</v>
      </c>
      <c r="W2" s="78">
        <f>VLOOKUP($I2,Table2[#All],'EC emissies 2017'!O1,FALSE)</f>
        <v>0</v>
      </c>
      <c r="X2" s="78">
        <f>VLOOKUP($I2,Table2[#All],'EC emissies 2017'!P1,FALSE)</f>
        <v>1.58</v>
      </c>
      <c r="Y2" s="78">
        <f>VLOOKUP($I2,Table2[#All],'EC emissies 2017'!Q1,FALSE)</f>
        <v>0</v>
      </c>
      <c r="Z2" s="78">
        <f>VLOOKUP($I2,Table2[#All],'EC emissies 2017'!R1,FALSE)</f>
        <v>0</v>
      </c>
      <c r="AA2" s="78">
        <f>VLOOKUP($I2,Table2[#All],'EC emissies 2017'!S1,FALSE)</f>
        <v>4.9737639999999974</v>
      </c>
      <c r="AB2" s="78">
        <f>VLOOKUP($I2,Table2[#All],'EC emissies 2017'!T1,FALSE)</f>
        <v>1.3972819999999999</v>
      </c>
      <c r="AC2" s="78">
        <f>VLOOKUP($I2,Table2[#All],'EC emissies 2017'!U1,FALSE)</f>
        <v>0</v>
      </c>
      <c r="AD2" s="78">
        <f>VLOOKUP($I2,Table2[#All],'EC emissies 2017'!V1,FALSE)</f>
        <v>1.1980223000000001</v>
      </c>
      <c r="AE2" s="78">
        <f>VLOOKUP($I2,Table2[#All],'EC emissies 2017'!W1,FALSE)</f>
        <v>32.512735200000002</v>
      </c>
      <c r="AF2" s="78">
        <f>VLOOKUP($I2,Table2[#All],'EC emissies 2017'!X1,FALSE)</f>
        <v>2485.9922999999972</v>
      </c>
      <c r="AG2" s="78">
        <f>VLOOKUP($I2,Table2[#All],'EC emissies 2017'!Y1,FALSE)</f>
        <v>121.67825999999999</v>
      </c>
      <c r="AH2" s="4"/>
      <c r="AI2" s="4"/>
    </row>
    <row r="3" spans="2:41" x14ac:dyDescent="0.25">
      <c r="B3" s="85"/>
      <c r="C3" s="85"/>
      <c r="D3" s="86"/>
      <c r="E3" s="86" t="s">
        <v>382</v>
      </c>
      <c r="F3" s="85"/>
      <c r="G3" s="85"/>
      <c r="H3" s="77" t="s">
        <v>426</v>
      </c>
      <c r="I3" s="75" t="str">
        <f>'Emissies per gemeente'!C2</f>
        <v>Aa en Hunze</v>
      </c>
      <c r="J3" s="78">
        <f>VLOOKUP($I3,Table1[[#Headers],[#Data]],'NOx emissies 2017'!B1,FALSE)</f>
        <v>315806.38569999981</v>
      </c>
      <c r="K3" s="78">
        <f>VLOOKUP($I3,Table1[[#Headers],[#Data]],'NOx emissies 2017'!C1,FALSE)</f>
        <v>66948.61500000002</v>
      </c>
      <c r="L3" s="78">
        <f>VLOOKUP($I3,Table1[[#Headers],[#Data]],'NOx emissies 2017'!D1,FALSE)</f>
        <v>681.2152890000001</v>
      </c>
      <c r="M3" s="78">
        <f>VLOOKUP($I3,Table1[[#Headers],[#Data]],'NOx emissies 2017'!E1,FALSE)</f>
        <v>0</v>
      </c>
      <c r="N3" s="78">
        <f>VLOOKUP($I3,Table1[[#Headers],[#Data]],'NOx emissies 2017'!F1,FALSE)</f>
        <v>75929.730100000015</v>
      </c>
      <c r="O3" s="78">
        <f>VLOOKUP($I3,Table1[[#Headers],[#Data]],'NOx emissies 2017'!G1,FALSE)</f>
        <v>52165.940695000048</v>
      </c>
      <c r="P3" s="78">
        <f>VLOOKUP($I3,Table1[[#Headers],[#Data]],'NOx emissies 2017'!H1,FALSE)</f>
        <v>21012.417607899992</v>
      </c>
      <c r="Q3" s="78">
        <f>VLOOKUP($I3,Table1[[#Headers],[#Data]],'NOx emissies 2017'!I1,FALSE)</f>
        <v>0</v>
      </c>
      <c r="R3" s="78">
        <f>VLOOKUP($I3,Table1[[#Headers],[#Data]],'NOx emissies 2017'!J1,FALSE)</f>
        <v>50191.263749999998</v>
      </c>
      <c r="S3" s="78">
        <f>VLOOKUP($I3,Table1[[#Headers],[#Data]],'NOx emissies 2017'!K1,FALSE)</f>
        <v>692.16010700000004</v>
      </c>
      <c r="T3" s="78">
        <f>VLOOKUP($I3,Table1[[#Headers],[#Data]],'NOx emissies 2017'!L1,FALSE)</f>
        <v>0</v>
      </c>
      <c r="U3" s="78">
        <f>VLOOKUP($I3,Table1[[#Headers],[#Data]],'NOx emissies 2017'!M1,FALSE)</f>
        <v>0</v>
      </c>
      <c r="V3" s="78">
        <f>VLOOKUP($I3,Table1[[#Headers],[#Data]],'NOx emissies 2017'!N1,FALSE)</f>
        <v>0</v>
      </c>
      <c r="W3" s="78">
        <f>VLOOKUP($I3,Table1[[#Headers],[#Data]],'NOx emissies 2017'!O1,FALSE)</f>
        <v>0</v>
      </c>
      <c r="X3" s="78">
        <f>VLOOKUP($I3,Table1[[#Headers],[#Data]],'NOx emissies 2017'!P1,FALSE)</f>
        <v>194.17</v>
      </c>
      <c r="Y3" s="78">
        <f>VLOOKUP($I3,Table1[[#Headers],[#Data]],'NOx emissies 2017'!Q1,FALSE)</f>
        <v>12265.913100000011</v>
      </c>
      <c r="Z3" s="78">
        <f>VLOOKUP($I3,Table1[[#Headers],[#Data]],'NOx emissies 2017'!R1,FALSE)</f>
        <v>0</v>
      </c>
      <c r="AA3" s="78">
        <f>VLOOKUP($I3,Table1[[#Headers],[#Data]],'NOx emissies 2017'!S1,FALSE)</f>
        <v>9608.9357999999993</v>
      </c>
      <c r="AB3" s="78">
        <f>VLOOKUP($I3,Table1[[#Headers],[#Data]],'NOx emissies 2017'!T1,FALSE)</f>
        <v>4856.7157000000016</v>
      </c>
      <c r="AC3" s="78">
        <f>VLOOKUP($I3,Table1[[#Headers],[#Data]],'NOx emissies 2017'!U1,FALSE)</f>
        <v>0</v>
      </c>
      <c r="AD3" s="78">
        <f>VLOOKUP($I3,Table1[[#Headers],[#Data]],'NOx emissies 2017'!V1,FALSE)</f>
        <v>119.70834000000001</v>
      </c>
      <c r="AE3" s="78">
        <f>VLOOKUP($I3,Table1[[#Headers],[#Data]],'NOx emissies 2017'!W1,FALSE)</f>
        <v>12042.082637499991</v>
      </c>
      <c r="AF3" s="78">
        <f>VLOOKUP($I3,Table1[[#Headers],[#Data]],'NOx emissies 2017'!X1,FALSE)</f>
        <v>8843.001460000005</v>
      </c>
      <c r="AG3" s="78">
        <f>VLOOKUP($I3,Table1[[#Headers],[#Data]],'NOx emissies 2017'!Y1,FALSE)</f>
        <v>253.19274999999971</v>
      </c>
      <c r="AH3" s="4"/>
      <c r="AI3" s="4"/>
    </row>
    <row r="4" spans="2:41" x14ac:dyDescent="0.25">
      <c r="B4" s="85" t="s">
        <v>393</v>
      </c>
      <c r="C4" s="88"/>
      <c r="D4" s="89"/>
      <c r="E4" s="89" t="s">
        <v>383</v>
      </c>
      <c r="F4" s="88"/>
      <c r="G4" s="88"/>
      <c r="H4" s="77" t="s">
        <v>395</v>
      </c>
      <c r="I4" s="76" t="str">
        <f>'Emissies per gemeente'!C2</f>
        <v>Aa en Hunze</v>
      </c>
      <c r="J4" s="78">
        <f>VLOOKUP($I4,Table3[#All],'PM10_emissies 2017'!B1,FALSE)</f>
        <v>73482.163730000015</v>
      </c>
      <c r="K4" s="78">
        <f>VLOOKUP($I4,Table3[#All],'PM10_emissies 2017'!C1,FALSE)</f>
        <v>27076.299429999999</v>
      </c>
      <c r="L4" s="78">
        <f>VLOOKUP($I4,Table3[#All],'PM10_emissies 2017'!D1,FALSE)</f>
        <v>0</v>
      </c>
      <c r="M4" s="78">
        <f>VLOOKUP($I4,Table3[#All],'PM10_emissies 2017'!E1,FALSE)</f>
        <v>0</v>
      </c>
      <c r="N4" s="78">
        <f>VLOOKUP($I4,Table3[#All],'PM10_emissies 2017'!F1,FALSE)</f>
        <v>1696.1667600000001</v>
      </c>
      <c r="O4" s="78">
        <f>VLOOKUP($I4,Table3[#All],'PM10_emissies 2017'!G1,FALSE)</f>
        <v>1152.5378082</v>
      </c>
      <c r="P4" s="78">
        <f>VLOOKUP($I4,Table3[#All],'PM10_emissies 2017'!H1,FALSE)</f>
        <v>667.78160884999977</v>
      </c>
      <c r="Q4" s="78">
        <f>VLOOKUP($I4,Table3[#All],'PM10_emissies 2017'!I1,FALSE)</f>
        <v>5083.5107195239989</v>
      </c>
      <c r="R4" s="78">
        <f>VLOOKUP($I4,Table3[#All],'PM10_emissies 2017'!J1,FALSE)</f>
        <v>2689.519371000003</v>
      </c>
      <c r="S4" s="78">
        <f>VLOOKUP($I4,Table3[#All],'PM10_emissies 2017'!K1,FALSE)</f>
        <v>15.867059299999999</v>
      </c>
      <c r="T4" s="78">
        <f>VLOOKUP($I4,Table3[#All],'PM10_emissies 2017'!L1,FALSE)</f>
        <v>0</v>
      </c>
      <c r="U4" s="78">
        <f>VLOOKUP($I4,Table3[#All],'PM10_emissies 2017'!M1,FALSE)</f>
        <v>0</v>
      </c>
      <c r="V4" s="78">
        <f>VLOOKUP($I4,Table3[#All],'PM10_emissies 2017'!N1,FALSE)</f>
        <v>0</v>
      </c>
      <c r="W4" s="78">
        <f>VLOOKUP($I4,Table3[#All],'PM10_emissies 2017'!O1,FALSE)</f>
        <v>0</v>
      </c>
      <c r="X4" s="78">
        <f>VLOOKUP($I4,Table3[#All],'PM10_emissies 2017'!P1,FALSE)</f>
        <v>4.1138000000000003</v>
      </c>
      <c r="Y4" s="78">
        <f>VLOOKUP($I4,Table3[#All],'PM10_emissies 2017'!Q1,FALSE)</f>
        <v>19439.741109999999</v>
      </c>
      <c r="Z4" s="78">
        <f>VLOOKUP($I4,Table3[#All],'PM10_emissies 2017'!R1,FALSE)</f>
        <v>2502.5612500000011</v>
      </c>
      <c r="AA4" s="78">
        <f>VLOOKUP($I4,Table3[#All],'PM10_emissies 2017'!S1,FALSE)</f>
        <v>134.33473000000001</v>
      </c>
      <c r="AB4" s="78">
        <f>VLOOKUP($I4,Table3[#All],'PM10_emissies 2017'!T1,FALSE)</f>
        <v>51.10494000000002</v>
      </c>
      <c r="AC4" s="78">
        <f>VLOOKUP($I4,Table3[#All],'PM10_emissies 2017'!U1,FALSE)</f>
        <v>0</v>
      </c>
      <c r="AD4" s="78">
        <f>VLOOKUP($I4,Table3[#All],'PM10_emissies 2017'!V1,FALSE)</f>
        <v>1922.7424000000019</v>
      </c>
      <c r="AE4" s="78">
        <f>VLOOKUP($I4,Table3[#All],'PM10_emissies 2017'!W1,FALSE)</f>
        <v>195.60810015000001</v>
      </c>
      <c r="AF4" s="78">
        <f>VLOOKUP($I4,Table3[#All],'PM10_emissies 2017'!X1,FALSE)</f>
        <v>7430.7257900000004</v>
      </c>
      <c r="AG4" s="78">
        <f>VLOOKUP($I4,Table3[#All],'PM10_emissies 2017'!Y1,FALSE)</f>
        <v>3423.5831999999991</v>
      </c>
      <c r="AH4" s="4"/>
      <c r="AI4" s="4"/>
    </row>
    <row r="5" spans="2:41" x14ac:dyDescent="0.25">
      <c r="B5" s="85" t="s">
        <v>394</v>
      </c>
      <c r="C5" s="85"/>
      <c r="D5" s="86"/>
      <c r="E5" s="86" t="s">
        <v>390</v>
      </c>
      <c r="F5" s="85"/>
      <c r="G5" s="85"/>
      <c r="H5" s="77" t="s">
        <v>398</v>
      </c>
      <c r="I5" s="75" t="str">
        <f>'Emissies per gemeente'!C2</f>
        <v>Aa en Hunze</v>
      </c>
      <c r="J5" s="78">
        <f>VLOOKUP($I5,Table4[#All],'PM2.5_emissies 2017'!B1,FALSE)</f>
        <v>25424.620800000012</v>
      </c>
      <c r="K5" s="78">
        <f>VLOOKUP($I5,Table4[#All],'PM2.5_emissies 2017'!C1,FALSE)</f>
        <v>4917.4441800000004</v>
      </c>
      <c r="L5" s="78">
        <f>VLOOKUP($I5,Table4[#All],'PM2.5_emissies 2017'!D1,FALSE)</f>
        <v>0</v>
      </c>
      <c r="M5" s="78">
        <f>VLOOKUP($I5,Table4[#All],'PM2.5_emissies 2017'!E1,FALSE)</f>
        <v>0</v>
      </c>
      <c r="N5" s="78">
        <f>VLOOKUP($I5,Table4[#All],'PM2.5_emissies 2017'!F1,FALSE)</f>
        <v>1695.59</v>
      </c>
      <c r="O5" s="78">
        <f>VLOOKUP($I5,Table4[#All],'PM2.5_emissies 2017'!G1,FALSE)</f>
        <v>1152.85969</v>
      </c>
      <c r="P5" s="78">
        <f>VLOOKUP($I5,Table4[#All],'PM2.5_emissies 2017'!H1,FALSE)</f>
        <v>667.89204900000027</v>
      </c>
      <c r="Q5" s="78">
        <f>VLOOKUP($I5,Table4[#All],'PM2.5_emissies 2017'!I1,FALSE)</f>
        <v>850.30465800000013</v>
      </c>
      <c r="R5" s="78">
        <f>VLOOKUP($I5,Table4[#All],'PM2.5_emissies 2017'!J1,FALSE)</f>
        <v>2560.3507999999988</v>
      </c>
      <c r="S5" s="78">
        <f>VLOOKUP($I5,Table4[#All],'PM2.5_emissies 2017'!K1,FALSE)</f>
        <v>15.877509999999999</v>
      </c>
      <c r="T5" s="78">
        <f>VLOOKUP($I5,Table4[#All],'PM2.5_emissies 2017'!L1,FALSE)</f>
        <v>0</v>
      </c>
      <c r="U5" s="78">
        <f>VLOOKUP($I5,Table4[#All],'PM2.5_emissies 2017'!M1,FALSE)</f>
        <v>0</v>
      </c>
      <c r="V5" s="78">
        <f>VLOOKUP($I5,Table4[#All],'PM2.5_emissies 2017'!N1,FALSE)</f>
        <v>0</v>
      </c>
      <c r="W5" s="78">
        <f>VLOOKUP($I5,Table4[#All],'PM2.5_emissies 2017'!O1,FALSE)</f>
        <v>0</v>
      </c>
      <c r="X5" s="78">
        <f>VLOOKUP($I5,Table4[#All],'PM2.5_emissies 2017'!P1,FALSE)</f>
        <v>3.9329999999999998</v>
      </c>
      <c r="Y5" s="78">
        <f>VLOOKUP($I5,Table4[#All],'PM2.5_emissies 2017'!Q1,FALSE)</f>
        <v>1750.24119</v>
      </c>
      <c r="Z5" s="78">
        <f>VLOOKUP($I5,Table4[#All],'PM2.5_emissies 2017'!R1,FALSE)</f>
        <v>360.45899999999972</v>
      </c>
      <c r="AA5" s="78">
        <f>VLOOKUP($I5,Table4[#All],'PM2.5_emissies 2017'!S1,FALSE)</f>
        <v>133.59160000000011</v>
      </c>
      <c r="AB5" s="78">
        <f>VLOOKUP($I5,Table4[#All],'PM2.5_emissies 2017'!T1,FALSE)</f>
        <v>49.640399999999993</v>
      </c>
      <c r="AC5" s="78">
        <f>VLOOKUP($I5,Table4[#All],'PM2.5_emissies 2017'!U1,FALSE)</f>
        <v>0</v>
      </c>
      <c r="AD5" s="78">
        <f>VLOOKUP($I5,Table4[#All],'PM2.5_emissies 2017'!V1,FALSE)</f>
        <v>657.66059999999936</v>
      </c>
      <c r="AE5" s="78">
        <f>VLOOKUP($I5,Table4[#All],'PM2.5_emissies 2017'!W1,FALSE)</f>
        <v>194.41983460000009</v>
      </c>
      <c r="AF5" s="78">
        <f>VLOOKUP($I5,Table4[#All],'PM2.5_emissies 2017'!X1,FALSE)</f>
        <v>7061.5620000000044</v>
      </c>
      <c r="AG5" s="78">
        <f>VLOOKUP($I5,Table4[#All],'PM2.5_emissies 2017'!Y1,FALSE)</f>
        <v>3358.9610000000021</v>
      </c>
      <c r="AH5" s="4"/>
      <c r="AI5" s="4"/>
    </row>
    <row r="6" spans="2:41" x14ac:dyDescent="0.25">
      <c r="E6" s="18"/>
      <c r="H6" s="1"/>
      <c r="J6" s="4"/>
      <c r="K6" s="4"/>
      <c r="L6" s="4"/>
      <c r="M6" s="4"/>
      <c r="N6" s="4"/>
      <c r="O6" s="4"/>
      <c r="P6" s="4"/>
      <c r="Q6" s="4"/>
      <c r="R6" s="4"/>
      <c r="S6" s="4"/>
      <c r="T6" s="4"/>
      <c r="U6" s="4"/>
      <c r="V6" s="4"/>
      <c r="W6" s="4"/>
      <c r="X6" s="4"/>
      <c r="Y6" s="4"/>
      <c r="Z6" s="4"/>
      <c r="AA6" s="4"/>
      <c r="AB6" s="4"/>
      <c r="AC6" s="4"/>
      <c r="AD6" s="4"/>
      <c r="AE6" s="4"/>
      <c r="AF6" s="4"/>
      <c r="AG6" s="4"/>
      <c r="AH6" s="4"/>
      <c r="AI6" s="4"/>
    </row>
    <row r="7" spans="2:41" x14ac:dyDescent="0.25">
      <c r="E7" s="18"/>
      <c r="H7" s="1"/>
      <c r="J7" s="4"/>
      <c r="K7" s="4"/>
      <c r="L7" s="4"/>
      <c r="M7" s="4"/>
      <c r="N7" s="4"/>
      <c r="O7" s="4"/>
      <c r="P7" s="4"/>
      <c r="Q7" s="4"/>
      <c r="R7" s="4"/>
      <c r="S7" s="4"/>
      <c r="T7" s="4"/>
      <c r="U7" s="4"/>
      <c r="V7" s="4"/>
      <c r="W7" s="4"/>
      <c r="X7" s="4"/>
      <c r="Y7" s="4"/>
      <c r="Z7" s="4"/>
      <c r="AA7" s="4"/>
      <c r="AB7" s="4"/>
      <c r="AC7" s="4"/>
      <c r="AD7" s="4"/>
      <c r="AE7" s="4"/>
      <c r="AF7" s="4"/>
      <c r="AG7" s="4"/>
      <c r="AH7" s="4"/>
      <c r="AI7" s="4"/>
    </row>
    <row r="8" spans="2:41" x14ac:dyDescent="0.25">
      <c r="AG8"/>
    </row>
    <row r="9" spans="2:41" x14ac:dyDescent="0.25">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2:41" x14ac:dyDescent="0.25">
      <c r="H10" s="1"/>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41" x14ac:dyDescent="0.25">
      <c r="H11" s="1"/>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row>
    <row r="12" spans="2:41" x14ac:dyDescent="0.25">
      <c r="AG12"/>
    </row>
    <row r="13" spans="2:41" ht="15.75" thickBot="1" x14ac:dyDescent="0.3">
      <c r="B13" t="s">
        <v>425</v>
      </c>
      <c r="W13" s="38" t="s">
        <v>432</v>
      </c>
      <c r="AG13" s="41"/>
      <c r="AH13" s="44"/>
      <c r="AI13" s="44"/>
      <c r="AJ13" s="44"/>
      <c r="AK13" s="44"/>
      <c r="AL13" s="44"/>
      <c r="AM13" s="44"/>
      <c r="AN13" s="44"/>
      <c r="AO13" s="44"/>
    </row>
    <row r="14" spans="2:41" x14ac:dyDescent="0.25">
      <c r="W14" s="2"/>
      <c r="X14" s="48" t="s">
        <v>430</v>
      </c>
      <c r="Y14" s="49" t="s">
        <v>380</v>
      </c>
      <c r="Z14" s="49" t="s">
        <v>395</v>
      </c>
      <c r="AA14" s="50" t="s">
        <v>398</v>
      </c>
      <c r="AC14" s="51" t="s">
        <v>429</v>
      </c>
      <c r="AD14" s="45"/>
      <c r="AE14" s="45"/>
      <c r="AF14" s="45"/>
      <c r="AG14" s="45"/>
      <c r="AH14" s="45"/>
      <c r="AI14" s="45"/>
      <c r="AJ14" s="45"/>
      <c r="AK14" s="45"/>
    </row>
    <row r="15" spans="2:41" x14ac:dyDescent="0.25">
      <c r="V15" s="1"/>
      <c r="W15" s="3" t="s">
        <v>427</v>
      </c>
      <c r="X15" s="79">
        <f>INDEX($3:$3,(ROW(1:1)-1)+10)</f>
        <v>315806.38569999981</v>
      </c>
      <c r="Y15" s="80">
        <f>INDEX($2:$2,(ROW(1:1)-1)+10)</f>
        <v>6350.1871355699968</v>
      </c>
      <c r="Z15" s="80">
        <f>INDEX($4:$4,(ROW(1:1)-1)+10)</f>
        <v>73482.163730000015</v>
      </c>
      <c r="AA15" s="81">
        <f>INDEX($5:$5,(ROW(1:1)-1)+10)</f>
        <v>25424.620800000012</v>
      </c>
      <c r="AC15" s="46" t="s">
        <v>428</v>
      </c>
      <c r="AD15" s="42"/>
      <c r="AE15" s="42"/>
      <c r="AF15" s="42"/>
      <c r="AG15" s="42"/>
      <c r="AH15" s="42"/>
      <c r="AI15" s="42"/>
      <c r="AJ15" s="42"/>
      <c r="AK15" s="42"/>
    </row>
    <row r="16" spans="2:41" ht="15.75" x14ac:dyDescent="0.25">
      <c r="V16" s="1"/>
      <c r="W16" s="7" t="s">
        <v>357</v>
      </c>
      <c r="X16" s="79">
        <f t="shared" ref="X16:X38" si="0">INDEX($3:$3,(ROW(2:2)-1)+10)</f>
        <v>66948.61500000002</v>
      </c>
      <c r="Y16" s="80">
        <f t="shared" ref="Y16:Y38" si="1">INDEX($2:$2,(ROW(2:2)-1)+10)</f>
        <v>1.6119474</v>
      </c>
      <c r="Z16" s="80">
        <f t="shared" ref="Z16:Z38" si="2">INDEX($4:$4,(ROW(2:2)-1)+10)</f>
        <v>27076.299429999999</v>
      </c>
      <c r="AA16" s="81">
        <f t="shared" ref="AA16:AA38" si="3">INDEX($5:$5,(ROW(2:2)-1)+10)</f>
        <v>4917.4441800000004</v>
      </c>
      <c r="AC16" s="46"/>
      <c r="AD16" s="42"/>
      <c r="AE16" s="42"/>
      <c r="AF16" s="42"/>
      <c r="AG16" s="42"/>
      <c r="AH16" s="42"/>
      <c r="AI16" s="42"/>
      <c r="AJ16" s="42"/>
      <c r="AK16" s="42"/>
    </row>
    <row r="17" spans="2:37" ht="15.75" x14ac:dyDescent="0.25">
      <c r="V17" s="1"/>
      <c r="W17" s="7" t="s">
        <v>358</v>
      </c>
      <c r="X17" s="79">
        <f t="shared" si="0"/>
        <v>681.2152890000001</v>
      </c>
      <c r="Y17" s="80">
        <f t="shared" si="1"/>
        <v>0</v>
      </c>
      <c r="Z17" s="80">
        <f t="shared" si="2"/>
        <v>0</v>
      </c>
      <c r="AA17" s="81">
        <f t="shared" si="3"/>
        <v>0</v>
      </c>
      <c r="AC17" s="46"/>
      <c r="AD17" s="42"/>
      <c r="AE17" s="42"/>
      <c r="AF17" s="42"/>
      <c r="AG17" s="42"/>
      <c r="AH17" s="42"/>
      <c r="AI17" s="42"/>
      <c r="AJ17" s="42"/>
      <c r="AK17" s="42"/>
    </row>
    <row r="18" spans="2:37" ht="15.75" x14ac:dyDescent="0.25">
      <c r="V18" s="1"/>
      <c r="W18" s="7" t="s">
        <v>359</v>
      </c>
      <c r="X18" s="79">
        <f t="shared" si="0"/>
        <v>0</v>
      </c>
      <c r="Y18" s="80">
        <f t="shared" si="1"/>
        <v>0</v>
      </c>
      <c r="Z18" s="80">
        <f t="shared" si="2"/>
        <v>0</v>
      </c>
      <c r="AA18" s="81">
        <f t="shared" si="3"/>
        <v>0</v>
      </c>
      <c r="AC18" s="46"/>
      <c r="AD18" s="42"/>
      <c r="AE18" s="42"/>
      <c r="AF18" s="42"/>
      <c r="AG18" s="42"/>
      <c r="AH18" s="42"/>
      <c r="AI18" s="42"/>
      <c r="AJ18" s="42"/>
      <c r="AK18" s="42"/>
    </row>
    <row r="19" spans="2:37" ht="15.75" x14ac:dyDescent="0.25">
      <c r="V19" s="1"/>
      <c r="W19" s="8" t="s">
        <v>378</v>
      </c>
      <c r="X19" s="79">
        <f t="shared" si="0"/>
        <v>75929.730100000015</v>
      </c>
      <c r="Y19" s="80">
        <f t="shared" si="1"/>
        <v>957.69380000000001</v>
      </c>
      <c r="Z19" s="80">
        <f t="shared" si="2"/>
        <v>1696.1667600000001</v>
      </c>
      <c r="AA19" s="81">
        <f t="shared" si="3"/>
        <v>1695.59</v>
      </c>
      <c r="AC19" s="41"/>
      <c r="AD19" s="42"/>
      <c r="AE19" s="42"/>
      <c r="AF19" s="42"/>
      <c r="AG19" s="42"/>
      <c r="AH19" s="42"/>
      <c r="AI19" s="42"/>
      <c r="AJ19" s="42"/>
      <c r="AK19" s="42"/>
    </row>
    <row r="20" spans="2:37" ht="15.75" x14ac:dyDescent="0.25">
      <c r="V20" s="1"/>
      <c r="W20" s="8" t="s">
        <v>377</v>
      </c>
      <c r="X20" s="79">
        <f t="shared" si="0"/>
        <v>52165.940695000048</v>
      </c>
      <c r="Y20" s="80">
        <f t="shared" si="1"/>
        <v>787.01615500000014</v>
      </c>
      <c r="Z20" s="80">
        <f t="shared" si="2"/>
        <v>1152.5378082</v>
      </c>
      <c r="AA20" s="81">
        <f t="shared" si="3"/>
        <v>1152.85969</v>
      </c>
      <c r="AC20" s="47"/>
      <c r="AD20" s="42"/>
      <c r="AE20" s="42"/>
      <c r="AF20" s="42"/>
      <c r="AG20" s="42"/>
      <c r="AH20" s="42"/>
      <c r="AI20" s="42"/>
      <c r="AJ20" s="42"/>
      <c r="AK20" s="42"/>
    </row>
    <row r="21" spans="2:37" ht="15.75" x14ac:dyDescent="0.25">
      <c r="V21" s="1"/>
      <c r="W21" s="8" t="s">
        <v>379</v>
      </c>
      <c r="X21" s="79">
        <f t="shared" si="0"/>
        <v>21012.417607899992</v>
      </c>
      <c r="Y21" s="80">
        <f t="shared" si="1"/>
        <v>453.20840566999999</v>
      </c>
      <c r="Z21" s="80">
        <f t="shared" si="2"/>
        <v>667.78160884999977</v>
      </c>
      <c r="AA21" s="81">
        <f t="shared" si="3"/>
        <v>667.89204900000027</v>
      </c>
      <c r="AC21" s="47"/>
      <c r="AD21" s="42"/>
      <c r="AE21" s="42"/>
      <c r="AF21" s="42"/>
      <c r="AG21" s="42"/>
      <c r="AH21" s="42"/>
      <c r="AI21" s="42"/>
      <c r="AJ21" s="42"/>
      <c r="AK21" s="42"/>
    </row>
    <row r="22" spans="2:37" ht="15.75" x14ac:dyDescent="0.25">
      <c r="V22" s="1"/>
      <c r="W22" s="8" t="s">
        <v>360</v>
      </c>
      <c r="X22" s="79">
        <f t="shared" si="0"/>
        <v>0</v>
      </c>
      <c r="Y22" s="80">
        <f t="shared" si="1"/>
        <v>0</v>
      </c>
      <c r="Z22" s="80">
        <f t="shared" si="2"/>
        <v>5083.5107195239989</v>
      </c>
      <c r="AA22" s="81">
        <f t="shared" si="3"/>
        <v>850.30465800000013</v>
      </c>
      <c r="AC22" s="47"/>
      <c r="AD22" s="42"/>
      <c r="AE22" s="42"/>
      <c r="AF22" s="42"/>
      <c r="AG22" s="42"/>
      <c r="AH22" s="42"/>
      <c r="AI22" s="42"/>
      <c r="AJ22" s="42"/>
      <c r="AK22" s="42"/>
    </row>
    <row r="23" spans="2:37" ht="15.75" x14ac:dyDescent="0.25">
      <c r="V23" s="1"/>
      <c r="W23" s="9" t="s">
        <v>361</v>
      </c>
      <c r="X23" s="79">
        <f t="shared" si="0"/>
        <v>50191.263749999998</v>
      </c>
      <c r="Y23" s="80">
        <f t="shared" si="1"/>
        <v>1489.916825999999</v>
      </c>
      <c r="Z23" s="80">
        <f t="shared" si="2"/>
        <v>2689.519371000003</v>
      </c>
      <c r="AA23" s="81">
        <f t="shared" si="3"/>
        <v>2560.3507999999988</v>
      </c>
      <c r="AC23" s="47"/>
      <c r="AD23" s="42"/>
      <c r="AE23" s="42"/>
      <c r="AF23" s="42"/>
      <c r="AG23" s="42"/>
      <c r="AH23" s="42"/>
      <c r="AI23" s="42"/>
      <c r="AJ23" s="42"/>
      <c r="AK23" s="42"/>
    </row>
    <row r="24" spans="2:37" ht="15.75" x14ac:dyDescent="0.25">
      <c r="V24" s="1"/>
      <c r="W24" s="10" t="s">
        <v>362</v>
      </c>
      <c r="X24" s="79">
        <f t="shared" si="0"/>
        <v>692.16010700000004</v>
      </c>
      <c r="Y24" s="80">
        <f t="shared" si="1"/>
        <v>11.407638</v>
      </c>
      <c r="Z24" s="80">
        <f t="shared" si="2"/>
        <v>15.867059299999999</v>
      </c>
      <c r="AA24" s="81">
        <f t="shared" si="3"/>
        <v>15.877509999999999</v>
      </c>
      <c r="AC24" s="47"/>
      <c r="AD24" s="42"/>
      <c r="AE24" s="42"/>
      <c r="AF24" s="42"/>
      <c r="AG24" s="42"/>
      <c r="AH24" s="42"/>
      <c r="AI24" s="42"/>
      <c r="AJ24" s="42"/>
      <c r="AK24" s="42"/>
    </row>
    <row r="25" spans="2:37" ht="15.75" x14ac:dyDescent="0.25">
      <c r="V25" s="1"/>
      <c r="W25" s="10" t="s">
        <v>363</v>
      </c>
      <c r="X25" s="79">
        <f t="shared" si="0"/>
        <v>0</v>
      </c>
      <c r="Y25" s="80">
        <f t="shared" si="1"/>
        <v>0</v>
      </c>
      <c r="Z25" s="80">
        <f t="shared" si="2"/>
        <v>0</v>
      </c>
      <c r="AA25" s="81">
        <f t="shared" si="3"/>
        <v>0</v>
      </c>
      <c r="AC25" s="47"/>
      <c r="AD25" s="42"/>
      <c r="AE25" s="42"/>
      <c r="AF25" s="42"/>
      <c r="AG25" s="42"/>
      <c r="AH25" s="42"/>
      <c r="AI25" s="42"/>
      <c r="AJ25" s="42"/>
      <c r="AK25" s="42"/>
    </row>
    <row r="26" spans="2:37" ht="15.75" x14ac:dyDescent="0.25">
      <c r="V26" s="1"/>
      <c r="W26" s="11" t="s">
        <v>364</v>
      </c>
      <c r="X26" s="79">
        <f t="shared" si="0"/>
        <v>0</v>
      </c>
      <c r="Y26" s="80">
        <f t="shared" si="1"/>
        <v>0</v>
      </c>
      <c r="Z26" s="80">
        <f t="shared" si="2"/>
        <v>0</v>
      </c>
      <c r="AA26" s="81">
        <f t="shared" si="3"/>
        <v>0</v>
      </c>
      <c r="AC26" s="47"/>
      <c r="AD26" s="42"/>
      <c r="AE26" s="42"/>
      <c r="AF26" s="42"/>
      <c r="AG26" s="42"/>
      <c r="AH26" s="42"/>
      <c r="AI26" s="42"/>
      <c r="AJ26" s="42"/>
      <c r="AK26" s="42"/>
    </row>
    <row r="27" spans="2:37" ht="21" x14ac:dyDescent="0.35">
      <c r="B27" s="6" t="str">
        <f>'Emissies per gemeente'!C2</f>
        <v>Aa en Hunze</v>
      </c>
      <c r="V27" s="1"/>
      <c r="W27" s="11" t="s">
        <v>365</v>
      </c>
      <c r="X27" s="79">
        <f t="shared" si="0"/>
        <v>0</v>
      </c>
      <c r="Y27" s="80">
        <f t="shared" si="1"/>
        <v>0</v>
      </c>
      <c r="Z27" s="80">
        <f t="shared" si="2"/>
        <v>0</v>
      </c>
      <c r="AA27" s="81">
        <f t="shared" si="3"/>
        <v>0</v>
      </c>
      <c r="AC27" s="47"/>
      <c r="AD27" s="42"/>
      <c r="AE27" s="42"/>
      <c r="AF27" s="42"/>
      <c r="AG27" s="42"/>
      <c r="AH27" s="42"/>
      <c r="AI27" s="42"/>
      <c r="AJ27" s="42"/>
      <c r="AK27" s="42"/>
    </row>
    <row r="28" spans="2:37" ht="15.75" x14ac:dyDescent="0.25">
      <c r="B28" s="5" t="s">
        <v>425</v>
      </c>
      <c r="V28" s="1"/>
      <c r="W28" s="12" t="s">
        <v>366</v>
      </c>
      <c r="X28" s="79">
        <f t="shared" si="0"/>
        <v>0</v>
      </c>
      <c r="Y28" s="80">
        <f t="shared" si="1"/>
        <v>0</v>
      </c>
      <c r="Z28" s="80">
        <f t="shared" si="2"/>
        <v>0</v>
      </c>
      <c r="AA28" s="81">
        <f t="shared" si="3"/>
        <v>0</v>
      </c>
      <c r="AC28" s="47"/>
      <c r="AD28" s="42"/>
      <c r="AE28" s="42"/>
      <c r="AF28" s="42"/>
      <c r="AG28" s="42"/>
      <c r="AH28" s="42"/>
      <c r="AI28" s="42"/>
      <c r="AJ28" s="42"/>
      <c r="AK28" s="42"/>
    </row>
    <row r="29" spans="2:37" ht="15.75" x14ac:dyDescent="0.25">
      <c r="V29" s="1"/>
      <c r="W29" s="12" t="s">
        <v>367</v>
      </c>
      <c r="X29" s="79">
        <f t="shared" si="0"/>
        <v>194.17</v>
      </c>
      <c r="Y29" s="80">
        <f t="shared" si="1"/>
        <v>1.58</v>
      </c>
      <c r="Z29" s="80">
        <f t="shared" si="2"/>
        <v>4.1138000000000003</v>
      </c>
      <c r="AA29" s="81">
        <f t="shared" si="3"/>
        <v>3.9329999999999998</v>
      </c>
      <c r="AC29" s="41"/>
      <c r="AG29"/>
    </row>
    <row r="30" spans="2:37" ht="15.75" x14ac:dyDescent="0.25">
      <c r="V30" s="1"/>
      <c r="W30" s="13" t="s">
        <v>368</v>
      </c>
      <c r="X30" s="79">
        <f t="shared" si="0"/>
        <v>12265.913100000011</v>
      </c>
      <c r="Y30" s="80">
        <f t="shared" si="1"/>
        <v>0</v>
      </c>
      <c r="Z30" s="80">
        <f t="shared" si="2"/>
        <v>19439.741109999999</v>
      </c>
      <c r="AA30" s="81">
        <f t="shared" si="3"/>
        <v>1750.24119</v>
      </c>
      <c r="AC30" s="40"/>
      <c r="AG30"/>
    </row>
    <row r="31" spans="2:37" ht="15.75" x14ac:dyDescent="0.25">
      <c r="V31" s="1"/>
      <c r="W31" s="13" t="s">
        <v>369</v>
      </c>
      <c r="X31" s="79">
        <f t="shared" si="0"/>
        <v>0</v>
      </c>
      <c r="Y31" s="80">
        <f t="shared" si="1"/>
        <v>0</v>
      </c>
      <c r="Z31" s="80">
        <f t="shared" si="2"/>
        <v>2502.5612500000011</v>
      </c>
      <c r="AA31" s="81">
        <f t="shared" si="3"/>
        <v>360.45899999999972</v>
      </c>
      <c r="AC31" s="40"/>
      <c r="AG31"/>
    </row>
    <row r="32" spans="2:37" ht="15.75" x14ac:dyDescent="0.25">
      <c r="V32" s="1"/>
      <c r="W32" s="13" t="s">
        <v>370</v>
      </c>
      <c r="X32" s="79">
        <f t="shared" si="0"/>
        <v>9608.9357999999993</v>
      </c>
      <c r="Y32" s="80">
        <f t="shared" si="1"/>
        <v>4.9737639999999974</v>
      </c>
      <c r="Z32" s="80">
        <f t="shared" si="2"/>
        <v>134.33473000000001</v>
      </c>
      <c r="AA32" s="81">
        <f t="shared" si="3"/>
        <v>133.59160000000011</v>
      </c>
      <c r="AC32" s="39"/>
      <c r="AG32"/>
    </row>
    <row r="33" spans="2:33" ht="15.75" x14ac:dyDescent="0.25">
      <c r="B33" t="s">
        <v>382</v>
      </c>
      <c r="V33" s="1"/>
      <c r="W33" s="14" t="s">
        <v>371</v>
      </c>
      <c r="X33" s="79">
        <f t="shared" si="0"/>
        <v>4856.7157000000016</v>
      </c>
      <c r="Y33" s="80">
        <f t="shared" si="1"/>
        <v>1.3972819999999999</v>
      </c>
      <c r="Z33" s="80">
        <f t="shared" si="2"/>
        <v>51.10494000000002</v>
      </c>
      <c r="AA33" s="81">
        <f t="shared" si="3"/>
        <v>49.640399999999993</v>
      </c>
      <c r="AC33" s="40"/>
      <c r="AG33"/>
    </row>
    <row r="34" spans="2:33" ht="15.75" x14ac:dyDescent="0.25">
      <c r="V34" s="1"/>
      <c r="W34" s="14" t="s">
        <v>372</v>
      </c>
      <c r="X34" s="79">
        <f t="shared" si="0"/>
        <v>0</v>
      </c>
      <c r="Y34" s="80">
        <f t="shared" si="1"/>
        <v>0</v>
      </c>
      <c r="Z34" s="80">
        <f t="shared" si="2"/>
        <v>0</v>
      </c>
      <c r="AA34" s="81">
        <f t="shared" si="3"/>
        <v>0</v>
      </c>
      <c r="AC34" s="40"/>
      <c r="AG34"/>
    </row>
    <row r="35" spans="2:33" ht="15.75" x14ac:dyDescent="0.25">
      <c r="V35" s="1"/>
      <c r="W35" s="14" t="s">
        <v>373</v>
      </c>
      <c r="X35" s="79">
        <f t="shared" si="0"/>
        <v>119.70834000000001</v>
      </c>
      <c r="Y35" s="80">
        <f t="shared" si="1"/>
        <v>1.1980223000000001</v>
      </c>
      <c r="Z35" s="80">
        <f t="shared" si="2"/>
        <v>1922.7424000000019</v>
      </c>
      <c r="AA35" s="81">
        <f t="shared" si="3"/>
        <v>657.66059999999936</v>
      </c>
      <c r="AC35" s="39"/>
      <c r="AG35"/>
    </row>
    <row r="36" spans="2:33" ht="15.75" x14ac:dyDescent="0.25">
      <c r="V36" s="1"/>
      <c r="W36" s="15" t="s">
        <v>374</v>
      </c>
      <c r="X36" s="79">
        <f t="shared" si="0"/>
        <v>12042.082637499991</v>
      </c>
      <c r="Y36" s="80">
        <f t="shared" si="1"/>
        <v>32.512735200000002</v>
      </c>
      <c r="Z36" s="80">
        <f t="shared" si="2"/>
        <v>195.60810015000001</v>
      </c>
      <c r="AA36" s="81">
        <f t="shared" si="3"/>
        <v>194.41983460000009</v>
      </c>
      <c r="AC36" s="40"/>
      <c r="AG36"/>
    </row>
    <row r="37" spans="2:33" ht="15.75" x14ac:dyDescent="0.25">
      <c r="V37" s="1"/>
      <c r="W37" s="15" t="s">
        <v>375</v>
      </c>
      <c r="X37" s="79">
        <f t="shared" si="0"/>
        <v>8843.001460000005</v>
      </c>
      <c r="Y37" s="80">
        <f t="shared" si="1"/>
        <v>2485.9922999999972</v>
      </c>
      <c r="Z37" s="80">
        <f t="shared" si="2"/>
        <v>7430.7257900000004</v>
      </c>
      <c r="AA37" s="81">
        <f t="shared" si="3"/>
        <v>7061.5620000000044</v>
      </c>
      <c r="AC37" s="40"/>
      <c r="AG37"/>
    </row>
    <row r="38" spans="2:33" ht="16.5" thickBot="1" x14ac:dyDescent="0.3">
      <c r="V38" s="1"/>
      <c r="W38" s="16" t="s">
        <v>376</v>
      </c>
      <c r="X38" s="82">
        <f t="shared" si="0"/>
        <v>253.19274999999971</v>
      </c>
      <c r="Y38" s="83">
        <f t="shared" si="1"/>
        <v>121.67825999999999</v>
      </c>
      <c r="Z38" s="83">
        <f t="shared" si="2"/>
        <v>3423.5831999999991</v>
      </c>
      <c r="AA38" s="84">
        <f t="shared" si="3"/>
        <v>3358.9610000000021</v>
      </c>
      <c r="AC38" s="40"/>
      <c r="AG38"/>
    </row>
    <row r="39" spans="2:33" x14ac:dyDescent="0.25">
      <c r="Z39" s="17"/>
      <c r="AA39" s="17"/>
      <c r="AC39" s="39"/>
      <c r="AG39"/>
    </row>
    <row r="40" spans="2:33" ht="15.75" x14ac:dyDescent="0.25">
      <c r="AC40" s="40"/>
      <c r="AG40"/>
    </row>
    <row r="41" spans="2:33" ht="15.75" x14ac:dyDescent="0.25">
      <c r="AC41" s="40"/>
      <c r="AG41"/>
    </row>
    <row r="42" spans="2:33" ht="15.75" x14ac:dyDescent="0.25">
      <c r="AC42" s="40"/>
      <c r="AG42"/>
    </row>
    <row r="44" spans="2:33" ht="15.75" x14ac:dyDescent="0.25">
      <c r="AG44" s="40"/>
    </row>
    <row r="45" spans="2:33" ht="15.75" x14ac:dyDescent="0.25">
      <c r="AG45" s="40"/>
    </row>
    <row r="46" spans="2:33" ht="15.75" x14ac:dyDescent="0.25">
      <c r="AG46" s="40"/>
    </row>
    <row r="47" spans="2:33" ht="21" x14ac:dyDescent="0.35">
      <c r="B47" s="6" t="str">
        <f>'Emissies per gemeente'!C2</f>
        <v>Aa en Hunze</v>
      </c>
    </row>
    <row r="48" spans="2:33" x14ac:dyDescent="0.25">
      <c r="B48" s="5" t="s">
        <v>389</v>
      </c>
    </row>
    <row r="53" spans="2:2" x14ac:dyDescent="0.25">
      <c r="B53" t="s">
        <v>385</v>
      </c>
    </row>
    <row r="70" spans="2:2" ht="21" x14ac:dyDescent="0.35">
      <c r="B70" s="6" t="str">
        <f>'Emissies per gemeente'!C2</f>
        <v>Aa en Hunze</v>
      </c>
    </row>
    <row r="71" spans="2:2" x14ac:dyDescent="0.25">
      <c r="B71" s="5" t="s">
        <v>388</v>
      </c>
    </row>
    <row r="74" spans="2:2" x14ac:dyDescent="0.25">
      <c r="B74" t="s">
        <v>386</v>
      </c>
    </row>
    <row r="91" spans="2:2" ht="21" x14ac:dyDescent="0.35">
      <c r="B91" s="6" t="str">
        <f>'Emissies per gemeente'!C2</f>
        <v>Aa en Hunze</v>
      </c>
    </row>
    <row r="92" spans="2:2" x14ac:dyDescent="0.25">
      <c r="B92" s="5" t="s">
        <v>387</v>
      </c>
    </row>
    <row r="113" spans="2:2" ht="21" x14ac:dyDescent="0.35">
      <c r="B113" s="6"/>
    </row>
    <row r="114" spans="2:2" x14ac:dyDescent="0.25">
      <c r="B114" s="5"/>
    </row>
    <row r="134" spans="2:2" ht="21" x14ac:dyDescent="0.35">
      <c r="B134" s="6"/>
    </row>
    <row r="135" spans="2:2" x14ac:dyDescent="0.25">
      <c r="B135" s="5"/>
    </row>
    <row r="139" spans="2:2" ht="21" x14ac:dyDescent="0.35">
      <c r="B139" s="43"/>
    </row>
    <row r="155" spans="2:2" ht="21" x14ac:dyDescent="0.35">
      <c r="B155" s="6"/>
    </row>
    <row r="157" spans="2:2" ht="21" x14ac:dyDescent="0.35">
      <c r="B157" s="6"/>
    </row>
    <row r="158" spans="2:2" x14ac:dyDescent="0.25">
      <c r="B158" s="5"/>
    </row>
    <row r="176" spans="2:2" ht="21" x14ac:dyDescent="0.35">
      <c r="B176" s="6"/>
    </row>
    <row r="178" spans="2:2" ht="21" x14ac:dyDescent="0.35">
      <c r="B178" s="6"/>
    </row>
    <row r="179" spans="2:2" x14ac:dyDescent="0.25">
      <c r="B179" s="5"/>
    </row>
    <row r="199" spans="2:2" ht="21" x14ac:dyDescent="0.35">
      <c r="B199" s="6"/>
    </row>
    <row r="200" spans="2:2" x14ac:dyDescent="0.25">
      <c r="B200" s="5"/>
    </row>
    <row r="221" spans="2:2" ht="21" x14ac:dyDescent="0.35">
      <c r="B221" s="6"/>
    </row>
    <row r="222" spans="2:2" x14ac:dyDescent="0.25">
      <c r="B222" s="5"/>
    </row>
    <row r="243" spans="2:2" ht="21" x14ac:dyDescent="0.35">
      <c r="B243" s="6"/>
    </row>
    <row r="244" spans="2:2" x14ac:dyDescent="0.25">
      <c r="B244" s="5"/>
    </row>
    <row r="264" spans="2:2" ht="21" x14ac:dyDescent="0.35">
      <c r="B264" s="6"/>
    </row>
    <row r="265" spans="2:2" x14ac:dyDescent="0.25">
      <c r="B265" s="5"/>
    </row>
  </sheetData>
  <sheetProtection algorithmName="SHA-512" hashValue="vANv8H1SJo/PmxJUSdgvM1YK7vWDFUvZvPS8q/6QBlMgrLnVnx9lDs8W9Yqf1TP58bghV1RPg17FzjebLS+SRw==" saltValue="LCjd63v9HwduffilgT8bxA==" spinCount="100000" sheet="1" objects="1" scenarios="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359"/>
  <sheetViews>
    <sheetView topLeftCell="B339" workbookViewId="0">
      <selection activeCell="B359" sqref="B359"/>
    </sheetView>
  </sheetViews>
  <sheetFormatPr defaultRowHeight="15" x14ac:dyDescent="0.25"/>
  <cols>
    <col min="1" max="2" width="17.140625" customWidth="1"/>
    <col min="3" max="3" width="16" customWidth="1"/>
    <col min="4" max="4" width="19.85546875" customWidth="1"/>
    <col min="5" max="5" width="20" customWidth="1"/>
    <col min="6" max="6" width="17.140625" customWidth="1"/>
    <col min="7" max="7" width="15.85546875" customWidth="1"/>
    <col min="8" max="8" width="13.7109375" customWidth="1"/>
    <col min="9" max="9" width="26.28515625" customWidth="1"/>
    <col min="10" max="10" width="25" customWidth="1"/>
    <col min="11" max="11" width="24.85546875" customWidth="1"/>
    <col min="12" max="12" width="18.5703125" customWidth="1"/>
    <col min="13" max="13" width="20.7109375" customWidth="1"/>
    <col min="14" max="14" width="18.28515625" customWidth="1"/>
    <col min="15" max="15" width="12.42578125" customWidth="1"/>
    <col min="16" max="16" width="23.140625" customWidth="1"/>
    <col min="17" max="17" width="15.7109375" customWidth="1"/>
    <col min="18" max="18" width="19.85546875" customWidth="1"/>
    <col min="19" max="19" width="22" customWidth="1"/>
    <col min="20" max="20" width="22.42578125" customWidth="1"/>
    <col min="21" max="21" width="24" customWidth="1"/>
    <col min="22" max="22" width="22.7109375" customWidth="1"/>
    <col min="23" max="23" width="12.7109375" customWidth="1"/>
    <col min="24" max="24" width="23.42578125" customWidth="1"/>
    <col min="25" max="25" width="14.140625" customWidth="1"/>
  </cols>
  <sheetData>
    <row r="1" spans="1:25"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row>
    <row r="2" spans="1:25" x14ac:dyDescent="0.25">
      <c r="A2" t="s">
        <v>0</v>
      </c>
      <c r="B2" t="s">
        <v>424</v>
      </c>
      <c r="C2" t="s">
        <v>400</v>
      </c>
      <c r="D2" t="s">
        <v>401</v>
      </c>
      <c r="E2" t="s">
        <v>402</v>
      </c>
      <c r="F2" t="s">
        <v>403</v>
      </c>
      <c r="G2" t="s">
        <v>404</v>
      </c>
      <c r="H2" t="s">
        <v>405</v>
      </c>
      <c r="I2" t="s">
        <v>406</v>
      </c>
      <c r="J2" t="s">
        <v>407</v>
      </c>
      <c r="K2" t="s">
        <v>408</v>
      </c>
      <c r="L2" t="s">
        <v>409</v>
      </c>
      <c r="M2" t="s">
        <v>410</v>
      </c>
      <c r="N2" t="s">
        <v>411</v>
      </c>
      <c r="O2" t="s">
        <v>412</v>
      </c>
      <c r="P2" t="s">
        <v>413</v>
      </c>
      <c r="Q2" t="s">
        <v>414</v>
      </c>
      <c r="R2" t="s">
        <v>415</v>
      </c>
      <c r="S2" t="s">
        <v>416</v>
      </c>
      <c r="T2" t="s">
        <v>417</v>
      </c>
      <c r="U2" t="s">
        <v>418</v>
      </c>
      <c r="V2" t="s">
        <v>419</v>
      </c>
      <c r="W2" t="s">
        <v>420</v>
      </c>
      <c r="X2" t="s">
        <v>421</v>
      </c>
      <c r="Y2" t="s">
        <v>423</v>
      </c>
    </row>
    <row r="3" spans="1:25" x14ac:dyDescent="0.25">
      <c r="A3" t="s">
        <v>1</v>
      </c>
      <c r="B3">
        <v>78251.544285494179</v>
      </c>
      <c r="C3">
        <v>55.272176299999977</v>
      </c>
      <c r="D3">
        <v>6.4775662200000017</v>
      </c>
      <c r="E3">
        <v>0</v>
      </c>
      <c r="F3">
        <v>11333.14028</v>
      </c>
      <c r="G3">
        <v>2977.2852749999988</v>
      </c>
      <c r="H3">
        <v>16128.110257</v>
      </c>
      <c r="I3">
        <v>0</v>
      </c>
      <c r="J3">
        <v>17958.011567000001</v>
      </c>
      <c r="K3">
        <v>184.67073308100009</v>
      </c>
      <c r="L3">
        <v>588.39699999999982</v>
      </c>
      <c r="M3">
        <v>6529.1266935999993</v>
      </c>
      <c r="N3">
        <v>0</v>
      </c>
      <c r="O3">
        <v>13755.0547916</v>
      </c>
      <c r="P3">
        <v>349.96825000000013</v>
      </c>
      <c r="Q3">
        <v>0</v>
      </c>
      <c r="R3">
        <v>0</v>
      </c>
      <c r="S3">
        <v>0.16303448919999999</v>
      </c>
      <c r="T3">
        <v>155.83321599999999</v>
      </c>
      <c r="U3">
        <v>0</v>
      </c>
      <c r="V3">
        <v>35.291872003999977</v>
      </c>
      <c r="W3">
        <v>499.50105320000011</v>
      </c>
      <c r="X3">
        <v>4253.4565000000011</v>
      </c>
      <c r="Y3">
        <v>3441.7840199999991</v>
      </c>
    </row>
    <row r="4" spans="1:25" x14ac:dyDescent="0.25">
      <c r="A4" t="s">
        <v>2</v>
      </c>
      <c r="B4">
        <v>5433.3569019900006</v>
      </c>
      <c r="C4">
        <v>262.85164420000001</v>
      </c>
      <c r="D4">
        <v>14.3</v>
      </c>
      <c r="E4">
        <v>0</v>
      </c>
      <c r="F4">
        <v>2052.1300999999999</v>
      </c>
      <c r="G4">
        <v>226.59521100000001</v>
      </c>
      <c r="H4">
        <v>465.48851558999991</v>
      </c>
      <c r="I4">
        <v>0</v>
      </c>
      <c r="J4">
        <v>588.20588499999997</v>
      </c>
      <c r="K4">
        <v>0</v>
      </c>
      <c r="L4">
        <v>0</v>
      </c>
      <c r="M4">
        <v>0</v>
      </c>
      <c r="N4">
        <v>0</v>
      </c>
      <c r="O4">
        <v>646.5748000000001</v>
      </c>
      <c r="P4">
        <v>55.94</v>
      </c>
      <c r="Q4">
        <v>0</v>
      </c>
      <c r="R4">
        <v>0</v>
      </c>
      <c r="S4">
        <v>1.6099399999999999</v>
      </c>
      <c r="T4">
        <v>2.414887999999999</v>
      </c>
      <c r="U4">
        <v>0</v>
      </c>
      <c r="V4">
        <v>1.0598939999999999</v>
      </c>
      <c r="W4">
        <v>15.4579042</v>
      </c>
      <c r="X4">
        <v>1009.3011</v>
      </c>
      <c r="Y4">
        <v>91.427019999999999</v>
      </c>
    </row>
    <row r="5" spans="1:25" x14ac:dyDescent="0.25">
      <c r="A5" t="s">
        <v>3</v>
      </c>
      <c r="B5">
        <v>4398.74987306</v>
      </c>
      <c r="C5">
        <v>235.36976899999999</v>
      </c>
      <c r="D5">
        <v>1.306E-5</v>
      </c>
      <c r="E5">
        <v>0</v>
      </c>
      <c r="F5">
        <v>638.33699999999999</v>
      </c>
      <c r="G5">
        <v>239.41056399999999</v>
      </c>
      <c r="H5">
        <v>962.60157100000004</v>
      </c>
      <c r="I5">
        <v>0</v>
      </c>
      <c r="J5">
        <v>993.93501300000003</v>
      </c>
      <c r="K5">
        <v>32.545070000000003</v>
      </c>
      <c r="L5">
        <v>14.66</v>
      </c>
      <c r="M5">
        <v>5.3359999999999996E-3</v>
      </c>
      <c r="N5">
        <v>6.13</v>
      </c>
      <c r="O5">
        <v>0</v>
      </c>
      <c r="P5">
        <v>0</v>
      </c>
      <c r="Q5">
        <v>0</v>
      </c>
      <c r="R5">
        <v>0</v>
      </c>
      <c r="S5">
        <v>2.863022</v>
      </c>
      <c r="T5">
        <v>3.2453880000000002</v>
      </c>
      <c r="U5">
        <v>0</v>
      </c>
      <c r="V5">
        <v>2.0426570000000002</v>
      </c>
      <c r="W5">
        <v>30.995370000000001</v>
      </c>
      <c r="X5">
        <v>1051.673</v>
      </c>
      <c r="Y5">
        <v>184.93610000000001</v>
      </c>
    </row>
    <row r="6" spans="1:25" x14ac:dyDescent="0.25">
      <c r="A6" t="s">
        <v>4</v>
      </c>
      <c r="B6">
        <v>24561.5297063</v>
      </c>
      <c r="C6">
        <v>404.73767789999999</v>
      </c>
      <c r="D6">
        <v>1.2249100000000001E-2</v>
      </c>
      <c r="E6">
        <v>0</v>
      </c>
      <c r="F6">
        <v>6332.8582000000006</v>
      </c>
      <c r="G6">
        <v>1624.894284</v>
      </c>
      <c r="H6">
        <v>4667.7563811999989</v>
      </c>
      <c r="I6">
        <v>0</v>
      </c>
      <c r="J6">
        <v>3944.6854879999992</v>
      </c>
      <c r="K6">
        <v>0</v>
      </c>
      <c r="L6">
        <v>144.95599999999999</v>
      </c>
      <c r="M6">
        <v>0</v>
      </c>
      <c r="N6">
        <v>0</v>
      </c>
      <c r="O6">
        <v>1469.7509520000001</v>
      </c>
      <c r="P6">
        <v>86.514060000000015</v>
      </c>
      <c r="Q6">
        <v>0</v>
      </c>
      <c r="R6">
        <v>0</v>
      </c>
      <c r="S6">
        <v>4.1402709</v>
      </c>
      <c r="T6">
        <v>23.898516000000011</v>
      </c>
      <c r="U6">
        <v>0</v>
      </c>
      <c r="V6">
        <v>6.8713439999999988</v>
      </c>
      <c r="W6">
        <v>112.2936832</v>
      </c>
      <c r="X6">
        <v>5112.3567999999996</v>
      </c>
      <c r="Y6">
        <v>625.8037999999998</v>
      </c>
    </row>
    <row r="7" spans="1:25" x14ac:dyDescent="0.25">
      <c r="A7" t="s">
        <v>5</v>
      </c>
      <c r="B7">
        <v>10982.980038516011</v>
      </c>
      <c r="C7">
        <v>51.434339700000002</v>
      </c>
      <c r="D7">
        <v>0</v>
      </c>
      <c r="E7">
        <v>0</v>
      </c>
      <c r="F7">
        <v>1479.4508599999999</v>
      </c>
      <c r="G7">
        <v>1394.4256688</v>
      </c>
      <c r="H7">
        <v>474.79598720000001</v>
      </c>
      <c r="I7">
        <v>0</v>
      </c>
      <c r="J7">
        <v>2408.7901030000012</v>
      </c>
      <c r="K7">
        <v>0</v>
      </c>
      <c r="L7">
        <v>0.58099999999999996</v>
      </c>
      <c r="M7">
        <v>0</v>
      </c>
      <c r="N7">
        <v>0</v>
      </c>
      <c r="O7">
        <v>1232.4639999999999</v>
      </c>
      <c r="P7">
        <v>74.162999999999997</v>
      </c>
      <c r="Q7">
        <v>0</v>
      </c>
      <c r="R7">
        <v>0</v>
      </c>
      <c r="S7">
        <v>84.858399999999961</v>
      </c>
      <c r="T7">
        <v>2.2725690000000021</v>
      </c>
      <c r="U7">
        <v>0</v>
      </c>
      <c r="V7">
        <v>2.017540815999999</v>
      </c>
      <c r="W7">
        <v>40.483079999999987</v>
      </c>
      <c r="X7">
        <v>3540.927799999999</v>
      </c>
      <c r="Y7">
        <v>196.3156900000001</v>
      </c>
    </row>
    <row r="8" spans="1:25" x14ac:dyDescent="0.25">
      <c r="A8" t="s">
        <v>6</v>
      </c>
      <c r="B8">
        <v>2423.5469378500002</v>
      </c>
      <c r="C8">
        <v>0.201761</v>
      </c>
      <c r="D8">
        <v>0</v>
      </c>
      <c r="E8">
        <v>0</v>
      </c>
      <c r="F8">
        <v>653.41899999999998</v>
      </c>
      <c r="G8">
        <v>116.01552</v>
      </c>
      <c r="H8">
        <v>446.36320000000001</v>
      </c>
      <c r="I8">
        <v>0</v>
      </c>
      <c r="J8">
        <v>440.68000000000012</v>
      </c>
      <c r="K8">
        <v>8.7044999999999995</v>
      </c>
      <c r="L8">
        <v>14.15</v>
      </c>
      <c r="M8">
        <v>0</v>
      </c>
      <c r="N8">
        <v>0</v>
      </c>
      <c r="O8">
        <v>0.11377610000000001</v>
      </c>
      <c r="P8">
        <v>9.5150000000000006</v>
      </c>
      <c r="Q8">
        <v>0</v>
      </c>
      <c r="R8">
        <v>0</v>
      </c>
      <c r="S8">
        <v>4.4380749999999997E-2</v>
      </c>
      <c r="T8">
        <v>1.6467000000000001</v>
      </c>
      <c r="U8">
        <v>0</v>
      </c>
      <c r="V8">
        <v>0.94909999999999994</v>
      </c>
      <c r="W8">
        <v>16.824000000000002</v>
      </c>
      <c r="X8">
        <v>629.40000000000009</v>
      </c>
      <c r="Y8">
        <v>85.52000000000001</v>
      </c>
    </row>
    <row r="9" spans="1:25" x14ac:dyDescent="0.25">
      <c r="A9" t="s">
        <v>7</v>
      </c>
      <c r="B9">
        <v>6448.3826019000007</v>
      </c>
      <c r="C9">
        <v>43.926805999999999</v>
      </c>
      <c r="D9">
        <v>0</v>
      </c>
      <c r="E9">
        <v>0</v>
      </c>
      <c r="F9">
        <v>1551.9069999999999</v>
      </c>
      <c r="G9">
        <v>783.08099000000004</v>
      </c>
      <c r="H9">
        <v>858.83574290000001</v>
      </c>
      <c r="I9">
        <v>0</v>
      </c>
      <c r="J9">
        <v>1234.080179999999</v>
      </c>
      <c r="K9">
        <v>0</v>
      </c>
      <c r="L9">
        <v>68.966999999999999</v>
      </c>
      <c r="M9">
        <v>0</v>
      </c>
      <c r="N9">
        <v>0</v>
      </c>
      <c r="O9">
        <v>38.700580000000002</v>
      </c>
      <c r="P9">
        <v>45.945900000000002</v>
      </c>
      <c r="Q9">
        <v>0</v>
      </c>
      <c r="R9">
        <v>0</v>
      </c>
      <c r="S9">
        <v>28.178699999999981</v>
      </c>
      <c r="T9">
        <v>2.818845</v>
      </c>
      <c r="U9">
        <v>0</v>
      </c>
      <c r="V9">
        <v>1.8636480000000011</v>
      </c>
      <c r="W9">
        <v>33.165610000000001</v>
      </c>
      <c r="X9">
        <v>1580.3782000000001</v>
      </c>
      <c r="Y9">
        <v>176.5334</v>
      </c>
    </row>
    <row r="10" spans="1:25" x14ac:dyDescent="0.25">
      <c r="A10" t="s">
        <v>8</v>
      </c>
      <c r="B10">
        <v>10275.457289</v>
      </c>
      <c r="C10">
        <v>23.8694931</v>
      </c>
      <c r="D10">
        <v>0</v>
      </c>
      <c r="E10">
        <v>0</v>
      </c>
      <c r="F10">
        <v>5693.4011</v>
      </c>
      <c r="G10">
        <v>646.73156100000017</v>
      </c>
      <c r="H10">
        <v>590.28522700000008</v>
      </c>
      <c r="I10">
        <v>0</v>
      </c>
      <c r="J10">
        <v>1349.441697999999</v>
      </c>
      <c r="K10">
        <v>12.153598000000001</v>
      </c>
      <c r="L10">
        <v>81.576700000000002</v>
      </c>
      <c r="M10">
        <v>0</v>
      </c>
      <c r="N10">
        <v>0</v>
      </c>
      <c r="O10">
        <v>36.604711999999999</v>
      </c>
      <c r="P10">
        <v>46.671999999999997</v>
      </c>
      <c r="Q10">
        <v>0</v>
      </c>
      <c r="R10">
        <v>0</v>
      </c>
      <c r="S10">
        <v>0.73859259999999982</v>
      </c>
      <c r="T10">
        <v>3.1041740000000009</v>
      </c>
      <c r="U10">
        <v>0</v>
      </c>
      <c r="V10">
        <v>1.7149380000000001</v>
      </c>
      <c r="W10">
        <v>28.3559953</v>
      </c>
      <c r="X10">
        <v>1591.2434000000001</v>
      </c>
      <c r="Y10">
        <v>169.5641</v>
      </c>
    </row>
    <row r="11" spans="1:25" x14ac:dyDescent="0.25">
      <c r="A11" t="s">
        <v>9</v>
      </c>
      <c r="B11">
        <v>5578.7477297900004</v>
      </c>
      <c r="C11">
        <v>13.2566621</v>
      </c>
      <c r="D11">
        <v>0</v>
      </c>
      <c r="E11">
        <v>0</v>
      </c>
      <c r="F11">
        <v>2491.6010000000001</v>
      </c>
      <c r="G11">
        <v>498.92086279000023</v>
      </c>
      <c r="H11">
        <v>354.33802129999992</v>
      </c>
      <c r="I11">
        <v>0</v>
      </c>
      <c r="J11">
        <v>708.89054999999939</v>
      </c>
      <c r="K11">
        <v>0</v>
      </c>
      <c r="L11">
        <v>63.907000000000011</v>
      </c>
      <c r="M11">
        <v>0</v>
      </c>
      <c r="N11">
        <v>0</v>
      </c>
      <c r="O11">
        <v>0</v>
      </c>
      <c r="P11">
        <v>0</v>
      </c>
      <c r="Q11">
        <v>0</v>
      </c>
      <c r="R11">
        <v>0</v>
      </c>
      <c r="S11">
        <v>6.9381686000000009</v>
      </c>
      <c r="T11">
        <v>1.1125769999999999</v>
      </c>
      <c r="U11">
        <v>0</v>
      </c>
      <c r="V11">
        <v>0.71716599999999964</v>
      </c>
      <c r="W11">
        <v>15.767452</v>
      </c>
      <c r="X11">
        <v>1354.8484000000001</v>
      </c>
      <c r="Y11">
        <v>68.449869999999976</v>
      </c>
    </row>
    <row r="12" spans="1:25" x14ac:dyDescent="0.25">
      <c r="A12" t="s">
        <v>10</v>
      </c>
      <c r="B12">
        <v>3045.816058508</v>
      </c>
      <c r="C12">
        <v>0.1107561</v>
      </c>
      <c r="D12">
        <v>0</v>
      </c>
      <c r="E12">
        <v>0</v>
      </c>
      <c r="F12">
        <v>267.06599999999997</v>
      </c>
      <c r="G12">
        <v>997.40605600000004</v>
      </c>
      <c r="H12">
        <v>163.60056700000001</v>
      </c>
      <c r="I12">
        <v>0</v>
      </c>
      <c r="J12">
        <v>648.67120799999998</v>
      </c>
      <c r="K12">
        <v>0</v>
      </c>
      <c r="L12">
        <v>55.47</v>
      </c>
      <c r="M12">
        <v>0</v>
      </c>
      <c r="N12">
        <v>0</v>
      </c>
      <c r="O12">
        <v>0</v>
      </c>
      <c r="P12">
        <v>0</v>
      </c>
      <c r="Q12">
        <v>0</v>
      </c>
      <c r="R12">
        <v>0</v>
      </c>
      <c r="S12">
        <v>10.65854</v>
      </c>
      <c r="T12">
        <v>0.86599700000000002</v>
      </c>
      <c r="U12">
        <v>0</v>
      </c>
      <c r="V12">
        <v>0.6204644079999998</v>
      </c>
      <c r="W12">
        <v>12.74957</v>
      </c>
      <c r="X12">
        <v>825.76740000000018</v>
      </c>
      <c r="Y12">
        <v>62.829500000000003</v>
      </c>
    </row>
    <row r="13" spans="1:25" x14ac:dyDescent="0.25">
      <c r="A13" t="s">
        <v>11</v>
      </c>
      <c r="B13">
        <v>26631.369658492091</v>
      </c>
      <c r="C13">
        <v>138.2138909999999</v>
      </c>
      <c r="D13">
        <v>3.9957300000000003E-3</v>
      </c>
      <c r="E13">
        <v>0</v>
      </c>
      <c r="F13">
        <v>2547.6491499999988</v>
      </c>
      <c r="G13">
        <v>3906.3595564600009</v>
      </c>
      <c r="H13">
        <v>4725.5450247999988</v>
      </c>
      <c r="I13">
        <v>0</v>
      </c>
      <c r="J13">
        <v>6030.1396620000014</v>
      </c>
      <c r="K13">
        <v>6.9153520000000013</v>
      </c>
      <c r="L13">
        <v>476.82099999999991</v>
      </c>
      <c r="M13">
        <v>0</v>
      </c>
      <c r="N13">
        <v>0</v>
      </c>
      <c r="O13">
        <v>1595.6644613999999</v>
      </c>
      <c r="P13">
        <v>144.31345999999999</v>
      </c>
      <c r="Q13">
        <v>0</v>
      </c>
      <c r="R13">
        <v>0</v>
      </c>
      <c r="S13">
        <v>27.253901102099999</v>
      </c>
      <c r="T13">
        <v>34.915311000000003</v>
      </c>
      <c r="U13">
        <v>0</v>
      </c>
      <c r="V13">
        <v>9.9466388000000023</v>
      </c>
      <c r="W13">
        <v>187.8558342</v>
      </c>
      <c r="X13">
        <v>5866.9106000000011</v>
      </c>
      <c r="Y13">
        <v>932.86181999999997</v>
      </c>
    </row>
    <row r="14" spans="1:25" x14ac:dyDescent="0.25">
      <c r="A14" t="s">
        <v>12</v>
      </c>
      <c r="B14">
        <v>8368.2859715499999</v>
      </c>
      <c r="C14">
        <v>64.896356499999996</v>
      </c>
      <c r="D14">
        <v>0</v>
      </c>
      <c r="E14">
        <v>0</v>
      </c>
      <c r="F14">
        <v>2034.139226</v>
      </c>
      <c r="G14">
        <v>470.13073700000012</v>
      </c>
      <c r="H14">
        <v>1171.7536869999999</v>
      </c>
      <c r="I14">
        <v>0</v>
      </c>
      <c r="J14">
        <v>1237.153969</v>
      </c>
      <c r="K14">
        <v>0</v>
      </c>
      <c r="L14">
        <v>0</v>
      </c>
      <c r="M14">
        <v>0</v>
      </c>
      <c r="N14">
        <v>0</v>
      </c>
      <c r="O14">
        <v>920.51694000000009</v>
      </c>
      <c r="P14">
        <v>81.971000000000004</v>
      </c>
      <c r="Q14">
        <v>0</v>
      </c>
      <c r="R14">
        <v>0</v>
      </c>
      <c r="S14">
        <v>1.076009</v>
      </c>
      <c r="T14">
        <v>3.494718999999999</v>
      </c>
      <c r="U14">
        <v>0</v>
      </c>
      <c r="V14">
        <v>2.1713607499999998</v>
      </c>
      <c r="W14">
        <v>39.956337300000001</v>
      </c>
      <c r="X14">
        <v>2140.9827</v>
      </c>
      <c r="Y14">
        <v>200.04293000000001</v>
      </c>
    </row>
    <row r="15" spans="1:25" x14ac:dyDescent="0.25">
      <c r="A15" t="s">
        <v>13</v>
      </c>
      <c r="B15">
        <v>6791.1909369999976</v>
      </c>
      <c r="C15">
        <v>61.016135300000002</v>
      </c>
      <c r="D15">
        <v>0</v>
      </c>
      <c r="E15">
        <v>0</v>
      </c>
      <c r="F15">
        <v>1129.2809999999999</v>
      </c>
      <c r="G15">
        <v>1108.636131499999</v>
      </c>
      <c r="H15">
        <v>687.43318920000002</v>
      </c>
      <c r="I15">
        <v>0</v>
      </c>
      <c r="J15">
        <v>1263.503068999999</v>
      </c>
      <c r="K15">
        <v>0</v>
      </c>
      <c r="L15">
        <v>146.47499999999999</v>
      </c>
      <c r="M15">
        <v>0</v>
      </c>
      <c r="N15">
        <v>0</v>
      </c>
      <c r="O15">
        <v>0</v>
      </c>
      <c r="P15">
        <v>0</v>
      </c>
      <c r="Q15">
        <v>0</v>
      </c>
      <c r="R15">
        <v>0</v>
      </c>
      <c r="S15">
        <v>61.807599999999987</v>
      </c>
      <c r="T15">
        <v>1.7316819999999991</v>
      </c>
      <c r="U15">
        <v>0</v>
      </c>
      <c r="V15">
        <v>1.470404999999998</v>
      </c>
      <c r="W15">
        <v>29.125025000000011</v>
      </c>
      <c r="X15">
        <v>2159.5342999999989</v>
      </c>
      <c r="Y15">
        <v>141.17739999999989</v>
      </c>
    </row>
    <row r="16" spans="1:25" x14ac:dyDescent="0.25">
      <c r="A16" t="s">
        <v>14</v>
      </c>
      <c r="B16">
        <v>17609.793660131989</v>
      </c>
      <c r="C16">
        <v>20.150649699999999</v>
      </c>
      <c r="D16">
        <v>6.5300000000000002E-6</v>
      </c>
      <c r="E16">
        <v>0</v>
      </c>
      <c r="F16">
        <v>6834.5250969999988</v>
      </c>
      <c r="G16">
        <v>1141.1183080000001</v>
      </c>
      <c r="H16">
        <v>930.32153799999992</v>
      </c>
      <c r="I16">
        <v>0</v>
      </c>
      <c r="J16">
        <v>2161.363366999999</v>
      </c>
      <c r="K16">
        <v>0</v>
      </c>
      <c r="L16">
        <v>9.488999999999999</v>
      </c>
      <c r="M16">
        <v>0</v>
      </c>
      <c r="N16">
        <v>0</v>
      </c>
      <c r="O16">
        <v>3493.1455480000009</v>
      </c>
      <c r="P16">
        <v>227.01300000000001</v>
      </c>
      <c r="Q16">
        <v>0</v>
      </c>
      <c r="R16">
        <v>0</v>
      </c>
      <c r="S16">
        <v>1.460358799999999</v>
      </c>
      <c r="T16">
        <v>4.0967280000000033</v>
      </c>
      <c r="U16">
        <v>0</v>
      </c>
      <c r="V16">
        <v>2.4351791020000002</v>
      </c>
      <c r="W16">
        <v>39.232080000000003</v>
      </c>
      <c r="X16">
        <v>2500.3427000000001</v>
      </c>
      <c r="Y16">
        <v>245.10009999999991</v>
      </c>
    </row>
    <row r="17" spans="1:25" x14ac:dyDescent="0.25">
      <c r="A17" t="s">
        <v>15</v>
      </c>
      <c r="B17">
        <v>10144.964638699999</v>
      </c>
      <c r="C17">
        <v>27.933625200000009</v>
      </c>
      <c r="D17">
        <v>0</v>
      </c>
      <c r="E17">
        <v>0</v>
      </c>
      <c r="F17">
        <v>1148.58716</v>
      </c>
      <c r="G17">
        <v>958.70568780000042</v>
      </c>
      <c r="H17">
        <v>603.61392160000003</v>
      </c>
      <c r="I17">
        <v>0</v>
      </c>
      <c r="J17">
        <v>3087.5833650000009</v>
      </c>
      <c r="K17">
        <v>0</v>
      </c>
      <c r="L17">
        <v>253.36699999999999</v>
      </c>
      <c r="M17">
        <v>8.6431999999999995E-2</v>
      </c>
      <c r="N17">
        <v>0</v>
      </c>
      <c r="O17">
        <v>286.74119999999999</v>
      </c>
      <c r="P17">
        <v>49.315689999999996</v>
      </c>
      <c r="Q17">
        <v>0</v>
      </c>
      <c r="R17">
        <v>0</v>
      </c>
      <c r="S17">
        <v>13.5059734</v>
      </c>
      <c r="T17">
        <v>2.2723960000000032</v>
      </c>
      <c r="U17">
        <v>0</v>
      </c>
      <c r="V17">
        <v>2.2052554999999998</v>
      </c>
      <c r="W17">
        <v>43.542172200000003</v>
      </c>
      <c r="X17">
        <v>3449.647199999999</v>
      </c>
      <c r="Y17">
        <v>217.85755999999989</v>
      </c>
    </row>
    <row r="18" spans="1:25" x14ac:dyDescent="0.25">
      <c r="A18" t="s">
        <v>16</v>
      </c>
      <c r="B18">
        <v>3607.0814868999992</v>
      </c>
      <c r="C18">
        <v>151.0495343</v>
      </c>
      <c r="D18">
        <v>1.31E-5</v>
      </c>
      <c r="E18">
        <v>0</v>
      </c>
      <c r="F18">
        <v>426.898098</v>
      </c>
      <c r="G18">
        <v>486.72713970000001</v>
      </c>
      <c r="H18">
        <v>536.02340779999986</v>
      </c>
      <c r="I18">
        <v>0</v>
      </c>
      <c r="J18">
        <v>587.97014699999988</v>
      </c>
      <c r="K18">
        <v>0</v>
      </c>
      <c r="L18">
        <v>40.524000000000001</v>
      </c>
      <c r="M18">
        <v>0</v>
      </c>
      <c r="N18">
        <v>0</v>
      </c>
      <c r="O18">
        <v>2.4853399999999999</v>
      </c>
      <c r="P18">
        <v>2.63</v>
      </c>
      <c r="Q18">
        <v>0</v>
      </c>
      <c r="R18">
        <v>0</v>
      </c>
      <c r="S18">
        <v>1.412215</v>
      </c>
      <c r="T18">
        <v>1.408658</v>
      </c>
      <c r="U18">
        <v>0</v>
      </c>
      <c r="V18">
        <v>1.060154</v>
      </c>
      <c r="W18">
        <v>22.44238</v>
      </c>
      <c r="X18">
        <v>1247.348</v>
      </c>
      <c r="Y18">
        <v>99.102399999999989</v>
      </c>
    </row>
    <row r="19" spans="1:25" x14ac:dyDescent="0.25">
      <c r="A19" t="s">
        <v>17</v>
      </c>
      <c r="B19">
        <v>9010.7075494300007</v>
      </c>
      <c r="C19">
        <v>1.9763005</v>
      </c>
      <c r="D19">
        <v>0</v>
      </c>
      <c r="E19">
        <v>0</v>
      </c>
      <c r="F19">
        <v>3245.21108</v>
      </c>
      <c r="G19">
        <v>1212.7038798999999</v>
      </c>
      <c r="H19">
        <v>852.24613060000001</v>
      </c>
      <c r="I19">
        <v>0</v>
      </c>
      <c r="J19">
        <v>1300.444266</v>
      </c>
      <c r="K19">
        <v>17.382000000000009</v>
      </c>
      <c r="L19">
        <v>76.626999999999995</v>
      </c>
      <c r="M19">
        <v>0</v>
      </c>
      <c r="N19">
        <v>0</v>
      </c>
      <c r="O19">
        <v>0</v>
      </c>
      <c r="P19">
        <v>0</v>
      </c>
      <c r="Q19">
        <v>0</v>
      </c>
      <c r="R19">
        <v>0</v>
      </c>
      <c r="S19">
        <v>0.31741800000000009</v>
      </c>
      <c r="T19">
        <v>5.4317089999999997</v>
      </c>
      <c r="U19">
        <v>0</v>
      </c>
      <c r="V19">
        <v>2.0832154300000001</v>
      </c>
      <c r="W19">
        <v>44.100450000000002</v>
      </c>
      <c r="X19">
        <v>2057.2561000000001</v>
      </c>
      <c r="Y19">
        <v>194.928</v>
      </c>
    </row>
    <row r="20" spans="1:25" x14ac:dyDescent="0.25">
      <c r="A20" t="s">
        <v>18</v>
      </c>
      <c r="B20">
        <v>3933.0027529000008</v>
      </c>
      <c r="C20">
        <v>7.1635847000000004</v>
      </c>
      <c r="D20">
        <v>3.2700000000000002E-5</v>
      </c>
      <c r="E20">
        <v>0</v>
      </c>
      <c r="F20">
        <v>0</v>
      </c>
      <c r="G20">
        <v>813.50811070000032</v>
      </c>
      <c r="H20">
        <v>378.5674393000001</v>
      </c>
      <c r="I20">
        <v>0</v>
      </c>
      <c r="J20">
        <v>1025.300064</v>
      </c>
      <c r="K20">
        <v>73.393859000000006</v>
      </c>
      <c r="L20">
        <v>0</v>
      </c>
      <c r="M20">
        <v>0</v>
      </c>
      <c r="N20">
        <v>0</v>
      </c>
      <c r="O20">
        <v>5.7236160000000016</v>
      </c>
      <c r="P20">
        <v>70.51700000000001</v>
      </c>
      <c r="Q20">
        <v>0</v>
      </c>
      <c r="R20">
        <v>0</v>
      </c>
      <c r="S20">
        <v>2.7489964999999992</v>
      </c>
      <c r="T20">
        <v>1.903605999999999</v>
      </c>
      <c r="U20">
        <v>0</v>
      </c>
      <c r="V20">
        <v>1.2432259999999991</v>
      </c>
      <c r="W20">
        <v>21.927398</v>
      </c>
      <c r="X20">
        <v>1403.4965999999999</v>
      </c>
      <c r="Y20">
        <v>127.50922</v>
      </c>
    </row>
    <row r="21" spans="1:25" x14ac:dyDescent="0.25">
      <c r="A21" t="s">
        <v>19</v>
      </c>
      <c r="B21">
        <v>7298.496689999999</v>
      </c>
      <c r="C21">
        <v>9.3442014000000029</v>
      </c>
      <c r="D21">
        <v>9.7999999999999993E-6</v>
      </c>
      <c r="E21">
        <v>0</v>
      </c>
      <c r="F21">
        <v>1791.2734</v>
      </c>
      <c r="G21">
        <v>1094.3432256999999</v>
      </c>
      <c r="H21">
        <v>458.58109309999998</v>
      </c>
      <c r="I21">
        <v>0</v>
      </c>
      <c r="J21">
        <v>1133.511394000001</v>
      </c>
      <c r="K21">
        <v>0</v>
      </c>
      <c r="L21">
        <v>0</v>
      </c>
      <c r="M21">
        <v>0</v>
      </c>
      <c r="N21">
        <v>0</v>
      </c>
      <c r="O21">
        <v>120.343</v>
      </c>
      <c r="P21">
        <v>13.614000000000001</v>
      </c>
      <c r="Q21">
        <v>0</v>
      </c>
      <c r="R21">
        <v>0</v>
      </c>
      <c r="S21">
        <v>26.953060000000011</v>
      </c>
      <c r="T21">
        <v>1.8968409999999989</v>
      </c>
      <c r="U21">
        <v>0</v>
      </c>
      <c r="V21">
        <v>1.384204999999999</v>
      </c>
      <c r="W21">
        <v>27.02806</v>
      </c>
      <c r="X21">
        <v>2484.7939999999999</v>
      </c>
      <c r="Y21">
        <v>135.4301999999999</v>
      </c>
    </row>
    <row r="22" spans="1:25" x14ac:dyDescent="0.25">
      <c r="A22" t="s">
        <v>20</v>
      </c>
      <c r="B22">
        <v>4360.1228555300004</v>
      </c>
      <c r="C22">
        <v>707.44196299999999</v>
      </c>
      <c r="D22">
        <v>6.5300000000000002E-6</v>
      </c>
      <c r="E22">
        <v>0</v>
      </c>
      <c r="F22">
        <v>0</v>
      </c>
      <c r="G22">
        <v>75.583799999999997</v>
      </c>
      <c r="H22">
        <v>652.42899999999997</v>
      </c>
      <c r="I22">
        <v>0</v>
      </c>
      <c r="J22">
        <v>631.14808999999991</v>
      </c>
      <c r="K22">
        <v>0</v>
      </c>
      <c r="L22">
        <v>0</v>
      </c>
      <c r="M22">
        <v>0.42725000000000002</v>
      </c>
      <c r="N22">
        <v>0</v>
      </c>
      <c r="O22">
        <v>1245.5355199999999</v>
      </c>
      <c r="P22">
        <v>42.05</v>
      </c>
      <c r="Q22">
        <v>0</v>
      </c>
      <c r="R22">
        <v>0</v>
      </c>
      <c r="S22">
        <v>2.4629999999999999E-3</v>
      </c>
      <c r="T22">
        <v>1.70119</v>
      </c>
      <c r="U22">
        <v>0</v>
      </c>
      <c r="V22">
        <v>1.4119029999999999</v>
      </c>
      <c r="W22">
        <v>22.50187</v>
      </c>
      <c r="X22">
        <v>853.53000000000009</v>
      </c>
      <c r="Y22">
        <v>126.35980000000001</v>
      </c>
    </row>
    <row r="23" spans="1:25" x14ac:dyDescent="0.25">
      <c r="A23" t="s">
        <v>21</v>
      </c>
      <c r="B23">
        <v>4999.218010399999</v>
      </c>
      <c r="C23">
        <v>7.7942400000000003</v>
      </c>
      <c r="D23">
        <v>1.31E-3</v>
      </c>
      <c r="E23">
        <v>0</v>
      </c>
      <c r="F23">
        <v>1229.2061000000001</v>
      </c>
      <c r="G23">
        <v>541.20128200000022</v>
      </c>
      <c r="H23">
        <v>395.98467599999992</v>
      </c>
      <c r="I23">
        <v>0</v>
      </c>
      <c r="J23">
        <v>760.50255799999979</v>
      </c>
      <c r="K23">
        <v>0</v>
      </c>
      <c r="L23">
        <v>210.5</v>
      </c>
      <c r="M23">
        <v>0</v>
      </c>
      <c r="N23">
        <v>0</v>
      </c>
      <c r="O23">
        <v>285.59199999999998</v>
      </c>
      <c r="P23">
        <v>21.72</v>
      </c>
      <c r="Q23">
        <v>0</v>
      </c>
      <c r="R23">
        <v>0</v>
      </c>
      <c r="S23">
        <v>1.2398089999999999</v>
      </c>
      <c r="T23">
        <v>2.348109</v>
      </c>
      <c r="U23">
        <v>0</v>
      </c>
      <c r="V23">
        <v>1.3337564</v>
      </c>
      <c r="W23">
        <v>10.683260000000001</v>
      </c>
      <c r="X23">
        <v>1393.2503999999999</v>
      </c>
      <c r="Y23">
        <v>137.86051</v>
      </c>
    </row>
    <row r="24" spans="1:25" x14ac:dyDescent="0.25">
      <c r="A24" t="s">
        <v>22</v>
      </c>
      <c r="B24">
        <v>4209.0600347500003</v>
      </c>
      <c r="C24">
        <v>6.2589912999999999</v>
      </c>
      <c r="D24">
        <v>0</v>
      </c>
      <c r="E24">
        <v>0</v>
      </c>
      <c r="F24">
        <v>502.32850000000002</v>
      </c>
      <c r="G24">
        <v>562.41830609999988</v>
      </c>
      <c r="H24">
        <v>290.12980388</v>
      </c>
      <c r="I24">
        <v>0</v>
      </c>
      <c r="J24">
        <v>959.18173999999999</v>
      </c>
      <c r="K24">
        <v>1.8966879999999999</v>
      </c>
      <c r="L24">
        <v>22.878879999999999</v>
      </c>
      <c r="M24">
        <v>0</v>
      </c>
      <c r="N24">
        <v>0</v>
      </c>
      <c r="O24">
        <v>0</v>
      </c>
      <c r="P24">
        <v>0</v>
      </c>
      <c r="Q24">
        <v>0</v>
      </c>
      <c r="R24">
        <v>0</v>
      </c>
      <c r="S24">
        <v>1.94559247</v>
      </c>
      <c r="T24">
        <v>1.1244959999999999</v>
      </c>
      <c r="U24">
        <v>0</v>
      </c>
      <c r="V24">
        <v>0.99599700000000035</v>
      </c>
      <c r="W24">
        <v>21.051600000000011</v>
      </c>
      <c r="X24">
        <v>1741.3833999999999</v>
      </c>
      <c r="Y24">
        <v>97.466040000000021</v>
      </c>
    </row>
    <row r="25" spans="1:25" x14ac:dyDescent="0.25">
      <c r="A25" t="s">
        <v>23</v>
      </c>
      <c r="B25">
        <v>4801.0914953090714</v>
      </c>
      <c r="C25">
        <v>0.1389814</v>
      </c>
      <c r="D25">
        <v>0</v>
      </c>
      <c r="E25">
        <v>0</v>
      </c>
      <c r="F25">
        <v>0</v>
      </c>
      <c r="G25">
        <v>1137.29326836</v>
      </c>
      <c r="H25">
        <v>314.88553869999998</v>
      </c>
      <c r="I25">
        <v>0</v>
      </c>
      <c r="J25">
        <v>794.14780699999994</v>
      </c>
      <c r="K25">
        <v>12.359159999999999</v>
      </c>
      <c r="L25">
        <v>0</v>
      </c>
      <c r="M25">
        <v>0</v>
      </c>
      <c r="N25">
        <v>0</v>
      </c>
      <c r="O25">
        <v>1340.4148398299999</v>
      </c>
      <c r="P25">
        <v>105.12727599999999</v>
      </c>
      <c r="Q25">
        <v>0</v>
      </c>
      <c r="R25">
        <v>0</v>
      </c>
      <c r="S25">
        <v>2.225019070000001E-3</v>
      </c>
      <c r="T25">
        <v>0.78913499999999992</v>
      </c>
      <c r="U25">
        <v>0</v>
      </c>
      <c r="V25">
        <v>0.81093400000000004</v>
      </c>
      <c r="W25">
        <v>14.46223</v>
      </c>
      <c r="X25">
        <v>1000.4644</v>
      </c>
      <c r="Y25">
        <v>80.195699999999988</v>
      </c>
    </row>
    <row r="26" spans="1:25" x14ac:dyDescent="0.25">
      <c r="A26" t="s">
        <v>24</v>
      </c>
      <c r="B26">
        <v>3450.6381163992328</v>
      </c>
      <c r="C26">
        <v>1.0758013</v>
      </c>
      <c r="D26">
        <v>1.963E-5</v>
      </c>
      <c r="E26">
        <v>0</v>
      </c>
      <c r="F26">
        <v>0</v>
      </c>
      <c r="G26">
        <v>444.12456390000011</v>
      </c>
      <c r="H26">
        <v>208.34509130000001</v>
      </c>
      <c r="I26">
        <v>0</v>
      </c>
      <c r="J26">
        <v>1183.950855</v>
      </c>
      <c r="K26">
        <v>55.959999999999972</v>
      </c>
      <c r="L26">
        <v>0</v>
      </c>
      <c r="M26">
        <v>512.51583249999999</v>
      </c>
      <c r="N26">
        <v>15.721212202234859</v>
      </c>
      <c r="O26">
        <v>54.411101979999998</v>
      </c>
      <c r="P26">
        <v>18.34047</v>
      </c>
      <c r="Q26">
        <v>0</v>
      </c>
      <c r="R26">
        <v>0</v>
      </c>
      <c r="S26">
        <v>5.6523086999999993E-2</v>
      </c>
      <c r="T26">
        <v>0.9409770000000004</v>
      </c>
      <c r="U26">
        <v>0</v>
      </c>
      <c r="V26">
        <v>0.64308849999999917</v>
      </c>
      <c r="W26">
        <v>22.551069999999999</v>
      </c>
      <c r="X26">
        <v>864.72080000000062</v>
      </c>
      <c r="Y26">
        <v>67.280710000000013</v>
      </c>
    </row>
    <row r="27" spans="1:25" x14ac:dyDescent="0.25">
      <c r="A27" t="s">
        <v>25</v>
      </c>
      <c r="B27">
        <v>3362.8273313</v>
      </c>
      <c r="C27">
        <v>26.428827299999998</v>
      </c>
      <c r="D27">
        <v>0</v>
      </c>
      <c r="E27">
        <v>0</v>
      </c>
      <c r="F27">
        <v>877.49800000000005</v>
      </c>
      <c r="G27">
        <v>123.739369</v>
      </c>
      <c r="H27">
        <v>543.41328599999997</v>
      </c>
      <c r="I27">
        <v>0</v>
      </c>
      <c r="J27">
        <v>453.14927999999992</v>
      </c>
      <c r="K27">
        <v>11.12964</v>
      </c>
      <c r="L27">
        <v>0</v>
      </c>
      <c r="M27">
        <v>0</v>
      </c>
      <c r="N27">
        <v>0</v>
      </c>
      <c r="O27">
        <v>20.641919999999999</v>
      </c>
      <c r="P27">
        <v>18.260000000000002</v>
      </c>
      <c r="Q27">
        <v>0</v>
      </c>
      <c r="R27">
        <v>0</v>
      </c>
      <c r="S27">
        <v>3.6815080000000009</v>
      </c>
      <c r="T27">
        <v>1.8610580000000001</v>
      </c>
      <c r="U27">
        <v>0</v>
      </c>
      <c r="V27">
        <v>0.724213</v>
      </c>
      <c r="W27">
        <v>14.762029999999999</v>
      </c>
      <c r="X27">
        <v>1199.9100000000001</v>
      </c>
      <c r="Y27">
        <v>67.628199999999993</v>
      </c>
    </row>
    <row r="28" spans="1:25" x14ac:dyDescent="0.25">
      <c r="A28" t="s">
        <v>26</v>
      </c>
      <c r="B28">
        <v>5889.1222684000022</v>
      </c>
      <c r="C28">
        <v>14.1538454</v>
      </c>
      <c r="D28">
        <v>0</v>
      </c>
      <c r="E28">
        <v>0</v>
      </c>
      <c r="F28">
        <v>442.84636999999992</v>
      </c>
      <c r="G28">
        <v>839.48606959999972</v>
      </c>
      <c r="H28">
        <v>488.69510670000022</v>
      </c>
      <c r="I28">
        <v>0</v>
      </c>
      <c r="J28">
        <v>1346.8113809999991</v>
      </c>
      <c r="K28">
        <v>2.133</v>
      </c>
      <c r="L28">
        <v>0</v>
      </c>
      <c r="M28">
        <v>0</v>
      </c>
      <c r="N28">
        <v>0</v>
      </c>
      <c r="O28">
        <v>0</v>
      </c>
      <c r="P28">
        <v>2.6869999999999998</v>
      </c>
      <c r="Q28">
        <v>0</v>
      </c>
      <c r="R28">
        <v>0</v>
      </c>
      <c r="S28">
        <v>61.389852999999967</v>
      </c>
      <c r="T28">
        <v>1.3469400000000009</v>
      </c>
      <c r="U28">
        <v>0</v>
      </c>
      <c r="V28">
        <v>1.3279215</v>
      </c>
      <c r="W28">
        <v>30.11008120000001</v>
      </c>
      <c r="X28">
        <v>2530.626299999999</v>
      </c>
      <c r="Y28">
        <v>127.50839999999999</v>
      </c>
    </row>
    <row r="29" spans="1:25" x14ac:dyDescent="0.25">
      <c r="A29" t="s">
        <v>27</v>
      </c>
      <c r="B29">
        <v>6955.2041448999989</v>
      </c>
      <c r="C29">
        <v>2.6723183000000001</v>
      </c>
      <c r="D29">
        <v>0</v>
      </c>
      <c r="E29">
        <v>0</v>
      </c>
      <c r="F29">
        <v>2436.527</v>
      </c>
      <c r="G29">
        <v>864.68047800000011</v>
      </c>
      <c r="H29">
        <v>270.08230559999998</v>
      </c>
      <c r="I29">
        <v>0</v>
      </c>
      <c r="J29">
        <v>1955.349144</v>
      </c>
      <c r="K29">
        <v>0</v>
      </c>
      <c r="L29">
        <v>53.000000000000007</v>
      </c>
      <c r="M29">
        <v>0</v>
      </c>
      <c r="N29">
        <v>0</v>
      </c>
      <c r="O29">
        <v>10.94272</v>
      </c>
      <c r="P29">
        <v>41.233999999999988</v>
      </c>
      <c r="Q29">
        <v>0</v>
      </c>
      <c r="R29">
        <v>0</v>
      </c>
      <c r="S29">
        <v>12.49475000000001</v>
      </c>
      <c r="T29">
        <v>1.148285</v>
      </c>
      <c r="U29">
        <v>0</v>
      </c>
      <c r="V29">
        <v>1.120564000000001</v>
      </c>
      <c r="W29">
        <v>25.43375</v>
      </c>
      <c r="X29">
        <v>1167.211499999999</v>
      </c>
      <c r="Y29">
        <v>113.30732999999999</v>
      </c>
    </row>
    <row r="30" spans="1:25" x14ac:dyDescent="0.25">
      <c r="A30" t="s">
        <v>28</v>
      </c>
      <c r="B30">
        <v>9233.3336741689982</v>
      </c>
      <c r="C30">
        <v>7.3233932000000008</v>
      </c>
      <c r="D30">
        <v>0</v>
      </c>
      <c r="E30">
        <v>0</v>
      </c>
      <c r="F30">
        <v>59.592619999999997</v>
      </c>
      <c r="G30">
        <v>2171.1084899999992</v>
      </c>
      <c r="H30">
        <v>848.64681199999973</v>
      </c>
      <c r="I30">
        <v>0</v>
      </c>
      <c r="J30">
        <v>2735.5964610000001</v>
      </c>
      <c r="K30">
        <v>0</v>
      </c>
      <c r="L30">
        <v>21.843</v>
      </c>
      <c r="M30">
        <v>15.333118000000001</v>
      </c>
      <c r="N30">
        <v>6.2936000000000014</v>
      </c>
      <c r="O30">
        <v>89.011749999999992</v>
      </c>
      <c r="P30">
        <v>38.698659999999997</v>
      </c>
      <c r="Q30">
        <v>0</v>
      </c>
      <c r="R30">
        <v>0</v>
      </c>
      <c r="S30">
        <v>1.7454207690000001</v>
      </c>
      <c r="T30">
        <v>4.1024080000000032</v>
      </c>
      <c r="U30">
        <v>0</v>
      </c>
      <c r="V30">
        <v>2.1605911999999989</v>
      </c>
      <c r="W30">
        <v>43.863920000000022</v>
      </c>
      <c r="X30">
        <v>2962.960999999998</v>
      </c>
      <c r="Y30">
        <v>225.0524299999999</v>
      </c>
    </row>
    <row r="31" spans="1:25" x14ac:dyDescent="0.25">
      <c r="A31" t="s">
        <v>29</v>
      </c>
      <c r="B31">
        <v>11413.014348509991</v>
      </c>
      <c r="C31">
        <v>43.055255199999991</v>
      </c>
      <c r="D31">
        <v>0</v>
      </c>
      <c r="E31">
        <v>0</v>
      </c>
      <c r="F31">
        <v>743.58244999999977</v>
      </c>
      <c r="G31">
        <v>1946.0440856</v>
      </c>
      <c r="H31">
        <v>972.40944670999988</v>
      </c>
      <c r="I31">
        <v>0</v>
      </c>
      <c r="J31">
        <v>3142.554212</v>
      </c>
      <c r="K31">
        <v>0</v>
      </c>
      <c r="L31">
        <v>26.219000000000001</v>
      </c>
      <c r="M31">
        <v>0</v>
      </c>
      <c r="N31">
        <v>0</v>
      </c>
      <c r="O31">
        <v>31.757186000000001</v>
      </c>
      <c r="P31">
        <v>56.6967</v>
      </c>
      <c r="Q31">
        <v>0</v>
      </c>
      <c r="R31">
        <v>0</v>
      </c>
      <c r="S31">
        <v>43.033036999999979</v>
      </c>
      <c r="T31">
        <v>3.8373120000000038</v>
      </c>
      <c r="U31">
        <v>0</v>
      </c>
      <c r="V31">
        <v>2.7891240000000019</v>
      </c>
      <c r="W31">
        <v>53.210040000000028</v>
      </c>
      <c r="X31">
        <v>4066.2856000000002</v>
      </c>
      <c r="Y31">
        <v>281.54090000000008</v>
      </c>
    </row>
    <row r="32" spans="1:25" x14ac:dyDescent="0.25">
      <c r="A32" t="s">
        <v>30</v>
      </c>
      <c r="B32">
        <v>20936.484430576089</v>
      </c>
      <c r="C32">
        <v>6373.7440210999976</v>
      </c>
      <c r="D32">
        <v>0.5700065299999999</v>
      </c>
      <c r="E32">
        <v>0</v>
      </c>
      <c r="F32">
        <v>1734.013360800001</v>
      </c>
      <c r="G32">
        <v>894.03534000000025</v>
      </c>
      <c r="H32">
        <v>1423.8675224000001</v>
      </c>
      <c r="I32">
        <v>0</v>
      </c>
      <c r="J32">
        <v>1592.352828</v>
      </c>
      <c r="K32">
        <v>24.579272</v>
      </c>
      <c r="L32">
        <v>41.061059999999998</v>
      </c>
      <c r="M32">
        <v>5895.7308680699989</v>
      </c>
      <c r="N32">
        <v>0.43085000000000001</v>
      </c>
      <c r="O32">
        <v>569.78597600000001</v>
      </c>
      <c r="P32">
        <v>22.3567</v>
      </c>
      <c r="Q32">
        <v>0</v>
      </c>
      <c r="R32">
        <v>0</v>
      </c>
      <c r="S32">
        <v>3.9514701000000008E-3</v>
      </c>
      <c r="T32">
        <v>8.5269489999999983</v>
      </c>
      <c r="U32">
        <v>0</v>
      </c>
      <c r="V32">
        <v>3.2539532059999989</v>
      </c>
      <c r="W32">
        <v>52.755992000000013</v>
      </c>
      <c r="X32">
        <v>2007.7509500000001</v>
      </c>
      <c r="Y32">
        <v>291.66482999999988</v>
      </c>
    </row>
    <row r="33" spans="1:25" x14ac:dyDescent="0.25">
      <c r="A33" t="s">
        <v>31</v>
      </c>
      <c r="B33">
        <v>6065.9228151000016</v>
      </c>
      <c r="C33">
        <v>13.277208099999999</v>
      </c>
      <c r="D33">
        <v>0</v>
      </c>
      <c r="E33">
        <v>0</v>
      </c>
      <c r="F33">
        <v>925.42899999999997</v>
      </c>
      <c r="G33">
        <v>968.5344310000005</v>
      </c>
      <c r="H33">
        <v>868.00199900000007</v>
      </c>
      <c r="I33">
        <v>0</v>
      </c>
      <c r="J33">
        <v>1142.9892930000001</v>
      </c>
      <c r="K33">
        <v>0</v>
      </c>
      <c r="L33">
        <v>0.32952999999999999</v>
      </c>
      <c r="M33">
        <v>0</v>
      </c>
      <c r="N33">
        <v>0</v>
      </c>
      <c r="O33">
        <v>0</v>
      </c>
      <c r="P33">
        <v>0</v>
      </c>
      <c r="Q33">
        <v>0</v>
      </c>
      <c r="R33">
        <v>0</v>
      </c>
      <c r="S33">
        <v>11.077279999999989</v>
      </c>
      <c r="T33">
        <v>4.2810789999999983</v>
      </c>
      <c r="U33">
        <v>0</v>
      </c>
      <c r="V33">
        <v>1.8941749999999999</v>
      </c>
      <c r="W33">
        <v>33.66872</v>
      </c>
      <c r="X33">
        <v>1912.0271</v>
      </c>
      <c r="Y33">
        <v>184.41300000000001</v>
      </c>
    </row>
    <row r="34" spans="1:25" x14ac:dyDescent="0.25">
      <c r="A34" t="s">
        <v>32</v>
      </c>
      <c r="B34">
        <v>2622.517211379999</v>
      </c>
      <c r="C34">
        <v>0.63402749999999997</v>
      </c>
      <c r="D34">
        <v>0</v>
      </c>
      <c r="E34">
        <v>0</v>
      </c>
      <c r="F34">
        <v>0</v>
      </c>
      <c r="G34">
        <v>500.03183690000009</v>
      </c>
      <c r="H34">
        <v>302.61916508000007</v>
      </c>
      <c r="I34">
        <v>0</v>
      </c>
      <c r="J34">
        <v>704.13579499999969</v>
      </c>
      <c r="K34">
        <v>0.15868189999999999</v>
      </c>
      <c r="L34">
        <v>0.18190000000000001</v>
      </c>
      <c r="M34">
        <v>0</v>
      </c>
      <c r="N34">
        <v>0</v>
      </c>
      <c r="O34">
        <v>0</v>
      </c>
      <c r="P34">
        <v>0</v>
      </c>
      <c r="Q34">
        <v>0</v>
      </c>
      <c r="R34">
        <v>0</v>
      </c>
      <c r="S34">
        <v>0.36624200000000012</v>
      </c>
      <c r="T34">
        <v>0.66618500000000058</v>
      </c>
      <c r="U34">
        <v>0</v>
      </c>
      <c r="V34">
        <v>0.67413800000000001</v>
      </c>
      <c r="W34">
        <v>15.01840999999999</v>
      </c>
      <c r="X34">
        <v>1028.8408999999999</v>
      </c>
      <c r="Y34">
        <v>69.189930000000004</v>
      </c>
    </row>
    <row r="35" spans="1:25" x14ac:dyDescent="0.25">
      <c r="A35" t="s">
        <v>33</v>
      </c>
      <c r="B35">
        <v>13518.485316599999</v>
      </c>
      <c r="C35">
        <v>71.59203149999999</v>
      </c>
      <c r="D35">
        <v>2.12E-4</v>
      </c>
      <c r="E35">
        <v>0</v>
      </c>
      <c r="F35">
        <v>712.71699999999998</v>
      </c>
      <c r="G35">
        <v>908.79772099999991</v>
      </c>
      <c r="H35">
        <v>4225.6692190000012</v>
      </c>
      <c r="I35">
        <v>0</v>
      </c>
      <c r="J35">
        <v>2792.5635080000002</v>
      </c>
      <c r="K35">
        <v>12.016977000000001</v>
      </c>
      <c r="L35">
        <v>32.668999999999997</v>
      </c>
      <c r="M35">
        <v>0</v>
      </c>
      <c r="N35">
        <v>0</v>
      </c>
      <c r="O35">
        <v>1001.054</v>
      </c>
      <c r="P35">
        <v>42.596999999999987</v>
      </c>
      <c r="Q35">
        <v>0</v>
      </c>
      <c r="R35">
        <v>0</v>
      </c>
      <c r="S35">
        <v>0.1116861</v>
      </c>
      <c r="T35">
        <v>20.108257999999989</v>
      </c>
      <c r="U35">
        <v>0</v>
      </c>
      <c r="V35">
        <v>5.5687940000000022</v>
      </c>
      <c r="W35">
        <v>100.5971</v>
      </c>
      <c r="X35">
        <v>3090.550999999999</v>
      </c>
      <c r="Y35">
        <v>501.87180999999998</v>
      </c>
    </row>
    <row r="36" spans="1:25" x14ac:dyDescent="0.25">
      <c r="A36" t="s">
        <v>34</v>
      </c>
      <c r="B36">
        <v>7388.6688598000019</v>
      </c>
      <c r="C36">
        <v>17.968567400000001</v>
      </c>
      <c r="D36">
        <v>8.4670000000000004E-4</v>
      </c>
      <c r="E36">
        <v>0</v>
      </c>
      <c r="F36">
        <v>1254.63472</v>
      </c>
      <c r="G36">
        <v>518.35727500000007</v>
      </c>
      <c r="H36">
        <v>1770.5902000000001</v>
      </c>
      <c r="I36">
        <v>0</v>
      </c>
      <c r="J36">
        <v>2104.6988430000001</v>
      </c>
      <c r="K36">
        <v>6.9120000000000015E-2</v>
      </c>
      <c r="L36">
        <v>65.11</v>
      </c>
      <c r="M36">
        <v>0</v>
      </c>
      <c r="N36">
        <v>0</v>
      </c>
      <c r="O36">
        <v>74.551283800000007</v>
      </c>
      <c r="P36">
        <v>30.59119999999999</v>
      </c>
      <c r="Q36">
        <v>0</v>
      </c>
      <c r="R36">
        <v>0</v>
      </c>
      <c r="S36">
        <v>0.2643239</v>
      </c>
      <c r="T36">
        <v>12.636520000000001</v>
      </c>
      <c r="U36">
        <v>0</v>
      </c>
      <c r="V36">
        <v>4.3665000000000012</v>
      </c>
      <c r="W36">
        <v>50.588959999999993</v>
      </c>
      <c r="X36">
        <v>1060.114</v>
      </c>
      <c r="Y36">
        <v>424.12650000000008</v>
      </c>
    </row>
    <row r="37" spans="1:25" x14ac:dyDescent="0.25">
      <c r="A37" t="s">
        <v>35</v>
      </c>
      <c r="B37">
        <v>5068.8382502799996</v>
      </c>
      <c r="C37">
        <v>120.708834</v>
      </c>
      <c r="D37">
        <v>0</v>
      </c>
      <c r="E37">
        <v>0</v>
      </c>
      <c r="F37">
        <v>81.240899999999996</v>
      </c>
      <c r="G37">
        <v>812.99573392000025</v>
      </c>
      <c r="H37">
        <v>328.90450895000009</v>
      </c>
      <c r="I37">
        <v>0</v>
      </c>
      <c r="J37">
        <v>946.54585399999974</v>
      </c>
      <c r="K37">
        <v>0</v>
      </c>
      <c r="L37">
        <v>68.554999999999993</v>
      </c>
      <c r="M37">
        <v>0</v>
      </c>
      <c r="N37">
        <v>0</v>
      </c>
      <c r="O37">
        <v>854.76447999999993</v>
      </c>
      <c r="P37">
        <v>150.244</v>
      </c>
      <c r="Q37">
        <v>0</v>
      </c>
      <c r="R37">
        <v>0</v>
      </c>
      <c r="S37">
        <v>0.74307940999999977</v>
      </c>
      <c r="T37">
        <v>1.2258249999999999</v>
      </c>
      <c r="U37">
        <v>0</v>
      </c>
      <c r="V37">
        <v>1.007675000000001</v>
      </c>
      <c r="W37">
        <v>20.400760000000009</v>
      </c>
      <c r="X37">
        <v>1584.644399999999</v>
      </c>
      <c r="Y37">
        <v>96.857199999999992</v>
      </c>
    </row>
    <row r="38" spans="1:25" x14ac:dyDescent="0.25">
      <c r="A38" t="s">
        <v>36</v>
      </c>
      <c r="B38">
        <v>10641.040718638</v>
      </c>
      <c r="C38">
        <v>9.8155396000000028</v>
      </c>
      <c r="D38">
        <v>0</v>
      </c>
      <c r="E38">
        <v>0</v>
      </c>
      <c r="F38">
        <v>0</v>
      </c>
      <c r="G38">
        <v>1018.8161315999999</v>
      </c>
      <c r="H38">
        <v>1446.3610842999999</v>
      </c>
      <c r="I38">
        <v>0</v>
      </c>
      <c r="J38">
        <v>2138.0079850000002</v>
      </c>
      <c r="K38">
        <v>0</v>
      </c>
      <c r="L38">
        <v>0</v>
      </c>
      <c r="M38">
        <v>144.520453</v>
      </c>
      <c r="N38">
        <v>0</v>
      </c>
      <c r="O38">
        <v>4241.6372199999996</v>
      </c>
      <c r="P38">
        <v>34.154499999999992</v>
      </c>
      <c r="Q38">
        <v>0</v>
      </c>
      <c r="R38">
        <v>0</v>
      </c>
      <c r="S38">
        <v>8.6857938000000023E-2</v>
      </c>
      <c r="T38">
        <v>5.4719349999999984</v>
      </c>
      <c r="U38">
        <v>0</v>
      </c>
      <c r="V38">
        <v>4.0343490000000024</v>
      </c>
      <c r="W38">
        <v>50.750523199999982</v>
      </c>
      <c r="X38">
        <v>1172.8213000000001</v>
      </c>
      <c r="Y38">
        <v>374.56284000000011</v>
      </c>
    </row>
    <row r="39" spans="1:25" x14ac:dyDescent="0.25">
      <c r="A39" t="s">
        <v>37</v>
      </c>
      <c r="B39">
        <v>2074.3966660999999</v>
      </c>
      <c r="C39">
        <v>7.8014461000000006</v>
      </c>
      <c r="D39">
        <v>0</v>
      </c>
      <c r="E39">
        <v>0</v>
      </c>
      <c r="F39">
        <v>0</v>
      </c>
      <c r="G39">
        <v>145.99542400000001</v>
      </c>
      <c r="H39">
        <v>107.078695</v>
      </c>
      <c r="I39">
        <v>0</v>
      </c>
      <c r="J39">
        <v>245.30609000000001</v>
      </c>
      <c r="K39">
        <v>0</v>
      </c>
      <c r="L39">
        <v>2.4041000000000001</v>
      </c>
      <c r="M39">
        <v>0</v>
      </c>
      <c r="N39">
        <v>0</v>
      </c>
      <c r="O39">
        <v>819.09999999999991</v>
      </c>
      <c r="P39">
        <v>41.029000000000003</v>
      </c>
      <c r="Q39">
        <v>0</v>
      </c>
      <c r="R39">
        <v>0</v>
      </c>
      <c r="S39">
        <v>0.12650500000000001</v>
      </c>
      <c r="T39">
        <v>0.72794999999999999</v>
      </c>
      <c r="U39">
        <v>0</v>
      </c>
      <c r="V39">
        <v>0.42490600000000012</v>
      </c>
      <c r="W39">
        <v>9.2112499999999997</v>
      </c>
      <c r="X39">
        <v>654.01600000000008</v>
      </c>
      <c r="Y39">
        <v>41.175300000000007</v>
      </c>
    </row>
    <row r="40" spans="1:25" x14ac:dyDescent="0.25">
      <c r="A40" t="s">
        <v>38</v>
      </c>
      <c r="B40">
        <v>6030.9803146000004</v>
      </c>
      <c r="C40">
        <v>5.5828818999999994</v>
      </c>
      <c r="D40">
        <v>4.3153000000000001E-4</v>
      </c>
      <c r="E40">
        <v>0</v>
      </c>
      <c r="F40">
        <v>1749.10474</v>
      </c>
      <c r="G40">
        <v>580.26714900000002</v>
      </c>
      <c r="H40">
        <v>665.33573899999988</v>
      </c>
      <c r="I40">
        <v>0</v>
      </c>
      <c r="J40">
        <v>1104.8712619999999</v>
      </c>
      <c r="K40">
        <v>0</v>
      </c>
      <c r="L40">
        <v>64.6815</v>
      </c>
      <c r="M40">
        <v>0</v>
      </c>
      <c r="N40">
        <v>0</v>
      </c>
      <c r="O40">
        <v>45.138805999999988</v>
      </c>
      <c r="P40">
        <v>76.78</v>
      </c>
      <c r="Q40">
        <v>0</v>
      </c>
      <c r="R40">
        <v>0</v>
      </c>
      <c r="S40">
        <v>0.90722316999999975</v>
      </c>
      <c r="T40">
        <v>3.4737780000000011</v>
      </c>
      <c r="U40">
        <v>0</v>
      </c>
      <c r="V40">
        <v>1.4753240000000001</v>
      </c>
      <c r="W40">
        <v>26.32732</v>
      </c>
      <c r="X40">
        <v>1572.5463</v>
      </c>
      <c r="Y40">
        <v>134.48786000000001</v>
      </c>
    </row>
    <row r="41" spans="1:25" x14ac:dyDescent="0.25">
      <c r="A41" t="s">
        <v>39</v>
      </c>
      <c r="B41">
        <v>6250.7287646000013</v>
      </c>
      <c r="C41">
        <v>8.0400545000000001</v>
      </c>
      <c r="D41">
        <v>0</v>
      </c>
      <c r="E41">
        <v>0</v>
      </c>
      <c r="F41">
        <v>2580.1597000000002</v>
      </c>
      <c r="G41">
        <v>379.73808000000002</v>
      </c>
      <c r="H41">
        <v>835.85171050000019</v>
      </c>
      <c r="I41">
        <v>0</v>
      </c>
      <c r="J41">
        <v>727.13604100000009</v>
      </c>
      <c r="K41">
        <v>48.02</v>
      </c>
      <c r="L41">
        <v>156.47999999999999</v>
      </c>
      <c r="M41">
        <v>0</v>
      </c>
      <c r="N41">
        <v>0</v>
      </c>
      <c r="O41">
        <v>24.515129999999999</v>
      </c>
      <c r="P41">
        <v>16.923999999999999</v>
      </c>
      <c r="Q41">
        <v>0</v>
      </c>
      <c r="R41">
        <v>0</v>
      </c>
      <c r="S41">
        <v>6.2644089999999997</v>
      </c>
      <c r="T41">
        <v>2.378349</v>
      </c>
      <c r="U41">
        <v>0</v>
      </c>
      <c r="V41">
        <v>1.3759885999999999</v>
      </c>
      <c r="W41">
        <v>23.696211999999999</v>
      </c>
      <c r="X41">
        <v>1311.758</v>
      </c>
      <c r="Y41">
        <v>128.39108999999999</v>
      </c>
    </row>
    <row r="42" spans="1:25" x14ac:dyDescent="0.25">
      <c r="A42" t="s">
        <v>40</v>
      </c>
      <c r="B42">
        <v>34658.057153796013</v>
      </c>
      <c r="C42">
        <v>2.8374697000000002</v>
      </c>
      <c r="D42">
        <v>4.7800065300000014</v>
      </c>
      <c r="E42">
        <v>0</v>
      </c>
      <c r="F42">
        <v>316.86016999999998</v>
      </c>
      <c r="G42">
        <v>631.25852710000004</v>
      </c>
      <c r="H42">
        <v>880.20005348000041</v>
      </c>
      <c r="I42">
        <v>0</v>
      </c>
      <c r="J42">
        <v>1125.238292</v>
      </c>
      <c r="K42">
        <v>0</v>
      </c>
      <c r="L42">
        <v>8.4600000000000009</v>
      </c>
      <c r="M42">
        <v>27638.895653100011</v>
      </c>
      <c r="N42">
        <v>12.92825</v>
      </c>
      <c r="O42">
        <v>2058.4253939999999</v>
      </c>
      <c r="P42">
        <v>43.707009999999997</v>
      </c>
      <c r="Q42">
        <v>0</v>
      </c>
      <c r="R42">
        <v>0</v>
      </c>
      <c r="S42">
        <v>0.47056880000000012</v>
      </c>
      <c r="T42">
        <v>601.27029000000005</v>
      </c>
      <c r="U42">
        <v>0</v>
      </c>
      <c r="V42">
        <v>2.1206297859999999</v>
      </c>
      <c r="W42">
        <v>31.571069299999991</v>
      </c>
      <c r="X42">
        <v>1107.1587999999999</v>
      </c>
      <c r="Y42">
        <v>191.87496999999999</v>
      </c>
    </row>
    <row r="43" spans="1:25" x14ac:dyDescent="0.25">
      <c r="A43" t="s">
        <v>41</v>
      </c>
      <c r="B43">
        <v>3548.3330979020011</v>
      </c>
      <c r="C43">
        <v>1.6885532999999999</v>
      </c>
      <c r="D43">
        <v>0</v>
      </c>
      <c r="E43">
        <v>0</v>
      </c>
      <c r="F43">
        <v>2145.1372000000001</v>
      </c>
      <c r="G43">
        <v>229.62433999999999</v>
      </c>
      <c r="H43">
        <v>146.37264999999999</v>
      </c>
      <c r="I43">
        <v>0</v>
      </c>
      <c r="J43">
        <v>397.50989299999998</v>
      </c>
      <c r="K43">
        <v>0</v>
      </c>
      <c r="L43">
        <v>0</v>
      </c>
      <c r="M43">
        <v>0</v>
      </c>
      <c r="N43">
        <v>0</v>
      </c>
      <c r="O43">
        <v>61.768979999999999</v>
      </c>
      <c r="P43">
        <v>15.260999999999999</v>
      </c>
      <c r="Q43">
        <v>0</v>
      </c>
      <c r="R43">
        <v>0</v>
      </c>
      <c r="S43">
        <v>1.0777500000000001E-2</v>
      </c>
      <c r="T43">
        <v>0.75217800000000012</v>
      </c>
      <c r="U43">
        <v>0</v>
      </c>
      <c r="V43">
        <v>0.45856610199999992</v>
      </c>
      <c r="W43">
        <v>8.7731300000000019</v>
      </c>
      <c r="X43">
        <v>491.68939999999998</v>
      </c>
      <c r="Y43">
        <v>49.286430000000003</v>
      </c>
    </row>
    <row r="44" spans="1:25" x14ac:dyDescent="0.25">
      <c r="A44" t="s">
        <v>42</v>
      </c>
      <c r="B44">
        <v>5691.8574572399993</v>
      </c>
      <c r="C44">
        <v>444.29822410000003</v>
      </c>
      <c r="D44">
        <v>0</v>
      </c>
      <c r="E44">
        <v>0</v>
      </c>
      <c r="F44">
        <v>635.11392000000001</v>
      </c>
      <c r="G44">
        <v>156.7998</v>
      </c>
      <c r="H44">
        <v>656.11369999999977</v>
      </c>
      <c r="I44">
        <v>0</v>
      </c>
      <c r="J44">
        <v>551.41589999999997</v>
      </c>
      <c r="K44">
        <v>0</v>
      </c>
      <c r="L44">
        <v>77.889999999999986</v>
      </c>
      <c r="M44">
        <v>4.2929200000000001E-2</v>
      </c>
      <c r="N44">
        <v>0</v>
      </c>
      <c r="O44">
        <v>2183.0230000000001</v>
      </c>
      <c r="P44">
        <v>40.28</v>
      </c>
      <c r="Q44">
        <v>0</v>
      </c>
      <c r="R44">
        <v>0</v>
      </c>
      <c r="S44">
        <v>0.26116221000000001</v>
      </c>
      <c r="T44">
        <v>1.0403</v>
      </c>
      <c r="U44">
        <v>0</v>
      </c>
      <c r="V44">
        <v>1.3004017299999999</v>
      </c>
      <c r="W44">
        <v>18.936119999999999</v>
      </c>
      <c r="X44">
        <v>811.80199999999991</v>
      </c>
      <c r="Y44">
        <v>113.54</v>
      </c>
    </row>
    <row r="45" spans="1:25" x14ac:dyDescent="0.25">
      <c r="A45" t="s">
        <v>43</v>
      </c>
      <c r="B45">
        <v>5834.2962920300006</v>
      </c>
      <c r="C45">
        <v>111.34919499999999</v>
      </c>
      <c r="D45">
        <v>6.5300000000000002E-6</v>
      </c>
      <c r="E45">
        <v>0</v>
      </c>
      <c r="F45">
        <v>0</v>
      </c>
      <c r="G45">
        <v>854.95870439999987</v>
      </c>
      <c r="H45">
        <v>1344.329342</v>
      </c>
      <c r="I45">
        <v>0</v>
      </c>
      <c r="J45">
        <v>1358.2257239999999</v>
      </c>
      <c r="K45">
        <v>0</v>
      </c>
      <c r="L45">
        <v>23.83</v>
      </c>
      <c r="M45">
        <v>0</v>
      </c>
      <c r="N45">
        <v>0</v>
      </c>
      <c r="O45">
        <v>0.93974999999999986</v>
      </c>
      <c r="P45">
        <v>16.354800000000001</v>
      </c>
      <c r="Q45">
        <v>0</v>
      </c>
      <c r="R45">
        <v>0</v>
      </c>
      <c r="S45">
        <v>4.6875400999999997</v>
      </c>
      <c r="T45">
        <v>4.530068</v>
      </c>
      <c r="U45">
        <v>0</v>
      </c>
      <c r="V45">
        <v>2.3922620000000001</v>
      </c>
      <c r="W45">
        <v>32.393999999999998</v>
      </c>
      <c r="X45">
        <v>1841.61</v>
      </c>
      <c r="Y45">
        <v>238.69489999999999</v>
      </c>
    </row>
    <row r="46" spans="1:25" x14ac:dyDescent="0.25">
      <c r="A46" t="s">
        <v>44</v>
      </c>
      <c r="B46">
        <v>9786.3003565080035</v>
      </c>
      <c r="C46">
        <v>245.8674383</v>
      </c>
      <c r="D46">
        <v>2.2625999999999999</v>
      </c>
      <c r="E46">
        <v>0</v>
      </c>
      <c r="F46">
        <v>1313.3643900000011</v>
      </c>
      <c r="G46">
        <v>832.99034489999963</v>
      </c>
      <c r="H46">
        <v>163.58547200000001</v>
      </c>
      <c r="I46">
        <v>0</v>
      </c>
      <c r="J46">
        <v>1464.703548</v>
      </c>
      <c r="K46">
        <v>6.2839</v>
      </c>
      <c r="L46">
        <v>5.0886400000000034</v>
      </c>
      <c r="M46">
        <v>2845.6247418000012</v>
      </c>
      <c r="N46">
        <v>0</v>
      </c>
      <c r="O46">
        <v>948.09460499999989</v>
      </c>
      <c r="P46">
        <v>6.5133999999999999</v>
      </c>
      <c r="Q46">
        <v>0</v>
      </c>
      <c r="R46">
        <v>0</v>
      </c>
      <c r="S46">
        <v>1.7107844000000001</v>
      </c>
      <c r="T46">
        <v>1.267922</v>
      </c>
      <c r="U46">
        <v>0</v>
      </c>
      <c r="V46">
        <v>1.0183259079999989</v>
      </c>
      <c r="W46">
        <v>18.816104199999991</v>
      </c>
      <c r="X46">
        <v>1826.6034999999999</v>
      </c>
      <c r="Y46">
        <v>102.50463999999999</v>
      </c>
    </row>
    <row r="47" spans="1:25" x14ac:dyDescent="0.25">
      <c r="A47" t="s">
        <v>45</v>
      </c>
      <c r="B47">
        <v>9299.6366205199956</v>
      </c>
      <c r="C47">
        <v>5.3126701999999986</v>
      </c>
      <c r="D47">
        <v>0</v>
      </c>
      <c r="E47">
        <v>0</v>
      </c>
      <c r="F47">
        <v>1697.0045</v>
      </c>
      <c r="G47">
        <v>1112.1395210000001</v>
      </c>
      <c r="H47">
        <v>721.73095331999991</v>
      </c>
      <c r="I47">
        <v>0</v>
      </c>
      <c r="J47">
        <v>1358.290692</v>
      </c>
      <c r="K47">
        <v>0</v>
      </c>
      <c r="L47">
        <v>138.63999999999999</v>
      </c>
      <c r="M47">
        <v>0</v>
      </c>
      <c r="N47">
        <v>0</v>
      </c>
      <c r="O47">
        <v>3599.3090000000011</v>
      </c>
      <c r="P47">
        <v>107.217</v>
      </c>
      <c r="Q47">
        <v>0</v>
      </c>
      <c r="R47">
        <v>0</v>
      </c>
      <c r="S47">
        <v>3.0551309999999998</v>
      </c>
      <c r="T47">
        <v>4.029869999999999</v>
      </c>
      <c r="U47">
        <v>0</v>
      </c>
      <c r="V47">
        <v>2.228253</v>
      </c>
      <c r="W47">
        <v>23.69783000000001</v>
      </c>
      <c r="X47">
        <v>316.26550000000009</v>
      </c>
      <c r="Y47">
        <v>210.71570000000011</v>
      </c>
    </row>
    <row r="48" spans="1:25" x14ac:dyDescent="0.25">
      <c r="A48" t="s">
        <v>46</v>
      </c>
      <c r="B48">
        <v>4510.6752390000001</v>
      </c>
      <c r="C48">
        <v>79.099889999999988</v>
      </c>
      <c r="D48">
        <v>0</v>
      </c>
      <c r="E48">
        <v>0</v>
      </c>
      <c r="F48">
        <v>1402.8054299999999</v>
      </c>
      <c r="G48">
        <v>1097.3822359999999</v>
      </c>
      <c r="H48">
        <v>621.0353990000001</v>
      </c>
      <c r="I48">
        <v>0</v>
      </c>
      <c r="J48">
        <v>892.19020999999998</v>
      </c>
      <c r="K48">
        <v>0</v>
      </c>
      <c r="L48">
        <v>1.681</v>
      </c>
      <c r="M48">
        <v>0</v>
      </c>
      <c r="N48">
        <v>0</v>
      </c>
      <c r="O48">
        <v>0</v>
      </c>
      <c r="P48">
        <v>0</v>
      </c>
      <c r="Q48">
        <v>0</v>
      </c>
      <c r="R48">
        <v>0</v>
      </c>
      <c r="S48">
        <v>1.886336</v>
      </c>
      <c r="T48">
        <v>4.2871450000000006</v>
      </c>
      <c r="U48">
        <v>0</v>
      </c>
      <c r="V48">
        <v>1.372063</v>
      </c>
      <c r="W48">
        <v>22.879950000000001</v>
      </c>
      <c r="X48">
        <v>240.97</v>
      </c>
      <c r="Y48">
        <v>145.08557999999999</v>
      </c>
    </row>
    <row r="49" spans="1:25" x14ac:dyDescent="0.25">
      <c r="A49" t="s">
        <v>47</v>
      </c>
      <c r="B49">
        <v>9300.8374844999998</v>
      </c>
      <c r="C49">
        <v>48.798298299999999</v>
      </c>
      <c r="D49">
        <v>0</v>
      </c>
      <c r="E49">
        <v>0</v>
      </c>
      <c r="F49">
        <v>1015.543</v>
      </c>
      <c r="G49">
        <v>313.18172470000002</v>
      </c>
      <c r="H49">
        <v>1096.4357497000001</v>
      </c>
      <c r="I49">
        <v>0</v>
      </c>
      <c r="J49">
        <v>1088.9705300000001</v>
      </c>
      <c r="K49">
        <v>0</v>
      </c>
      <c r="L49">
        <v>259.44</v>
      </c>
      <c r="M49">
        <v>18.537175000000001</v>
      </c>
      <c r="N49">
        <v>0</v>
      </c>
      <c r="O49">
        <v>3965.6297408</v>
      </c>
      <c r="P49">
        <v>22.981100000000001</v>
      </c>
      <c r="Q49">
        <v>0</v>
      </c>
      <c r="R49">
        <v>0</v>
      </c>
      <c r="S49">
        <v>0.43385099999999999</v>
      </c>
      <c r="T49">
        <v>5.0880979999999996</v>
      </c>
      <c r="U49">
        <v>0</v>
      </c>
      <c r="V49">
        <v>2.2134670000000001</v>
      </c>
      <c r="W49">
        <v>28.76885</v>
      </c>
      <c r="X49">
        <v>1236.97</v>
      </c>
      <c r="Y49">
        <v>197.8459</v>
      </c>
    </row>
    <row r="50" spans="1:25" x14ac:dyDescent="0.25">
      <c r="A50" t="s">
        <v>48</v>
      </c>
      <c r="B50">
        <v>4833.6360677999992</v>
      </c>
      <c r="C50">
        <v>41.173556499999997</v>
      </c>
      <c r="D50">
        <v>9.7999999999999993E-6</v>
      </c>
      <c r="E50">
        <v>0</v>
      </c>
      <c r="F50">
        <v>0</v>
      </c>
      <c r="G50">
        <v>798.9550720000002</v>
      </c>
      <c r="H50">
        <v>350.99501049999998</v>
      </c>
      <c r="I50">
        <v>0</v>
      </c>
      <c r="J50">
        <v>1222.3190199999999</v>
      </c>
      <c r="K50">
        <v>0</v>
      </c>
      <c r="L50">
        <v>58.2</v>
      </c>
      <c r="M50">
        <v>0</v>
      </c>
      <c r="N50">
        <v>0</v>
      </c>
      <c r="O50">
        <v>0</v>
      </c>
      <c r="P50">
        <v>0</v>
      </c>
      <c r="Q50">
        <v>0</v>
      </c>
      <c r="R50">
        <v>0</v>
      </c>
      <c r="S50">
        <v>17.113302000000012</v>
      </c>
      <c r="T50">
        <v>1.3529810000000011</v>
      </c>
      <c r="U50">
        <v>0</v>
      </c>
      <c r="V50">
        <v>1.2479260000000001</v>
      </c>
      <c r="W50">
        <v>23.918390000000009</v>
      </c>
      <c r="X50">
        <v>2197.7069999999999</v>
      </c>
      <c r="Y50">
        <v>120.6538</v>
      </c>
    </row>
    <row r="51" spans="1:25" x14ac:dyDescent="0.25">
      <c r="A51" t="s">
        <v>49</v>
      </c>
      <c r="B51">
        <v>35719.918698510017</v>
      </c>
      <c r="C51">
        <v>1.1326734000000001</v>
      </c>
      <c r="D51">
        <v>0</v>
      </c>
      <c r="E51">
        <v>0</v>
      </c>
      <c r="F51">
        <v>2820.6375400000011</v>
      </c>
      <c r="G51">
        <v>519.70253667000031</v>
      </c>
      <c r="H51">
        <v>222.27963999999989</v>
      </c>
      <c r="I51">
        <v>0</v>
      </c>
      <c r="J51">
        <v>1348.30683</v>
      </c>
      <c r="K51">
        <v>0</v>
      </c>
      <c r="L51">
        <v>73.141999999999996</v>
      </c>
      <c r="M51">
        <v>12149.64865135</v>
      </c>
      <c r="N51">
        <v>0</v>
      </c>
      <c r="O51">
        <v>16651.246779900001</v>
      </c>
      <c r="P51">
        <v>49.406300000000009</v>
      </c>
      <c r="Q51">
        <v>0</v>
      </c>
      <c r="R51">
        <v>0</v>
      </c>
      <c r="S51">
        <v>3.5750539999999988</v>
      </c>
      <c r="T51">
        <v>1.180117000000001</v>
      </c>
      <c r="U51">
        <v>0</v>
      </c>
      <c r="V51">
        <v>1.0037661899999999</v>
      </c>
      <c r="W51">
        <v>18.38171000000002</v>
      </c>
      <c r="X51">
        <v>1763.7055</v>
      </c>
      <c r="Y51">
        <v>96.569600000000008</v>
      </c>
    </row>
    <row r="52" spans="1:25" x14ac:dyDescent="0.25">
      <c r="A52" t="s">
        <v>50</v>
      </c>
      <c r="B52">
        <v>15582.36704667001</v>
      </c>
      <c r="C52">
        <v>123.0049159</v>
      </c>
      <c r="D52">
        <v>4.8700000000000002E-4</v>
      </c>
      <c r="E52">
        <v>0</v>
      </c>
      <c r="F52">
        <v>3695.3952899999999</v>
      </c>
      <c r="G52">
        <v>1073.55195</v>
      </c>
      <c r="H52">
        <v>2628.02242897</v>
      </c>
      <c r="I52">
        <v>0</v>
      </c>
      <c r="J52">
        <v>2944.6546890000009</v>
      </c>
      <c r="K52">
        <v>0</v>
      </c>
      <c r="L52">
        <v>147.61099999999999</v>
      </c>
      <c r="M52">
        <v>0</v>
      </c>
      <c r="N52">
        <v>0</v>
      </c>
      <c r="O52">
        <v>305.04599999999999</v>
      </c>
      <c r="P52">
        <v>107.312</v>
      </c>
      <c r="Q52">
        <v>0</v>
      </c>
      <c r="R52">
        <v>0</v>
      </c>
      <c r="S52">
        <v>5.110919599999999</v>
      </c>
      <c r="T52">
        <v>11.873811999999999</v>
      </c>
      <c r="U52">
        <v>0</v>
      </c>
      <c r="V52">
        <v>4.6321699999999986</v>
      </c>
      <c r="W52">
        <v>76.018964199999928</v>
      </c>
      <c r="X52">
        <v>4028.514700000002</v>
      </c>
      <c r="Y52">
        <v>431.61771999999979</v>
      </c>
    </row>
    <row r="53" spans="1:25" x14ac:dyDescent="0.25">
      <c r="A53" t="s">
        <v>51</v>
      </c>
      <c r="B53">
        <v>10906.71791386</v>
      </c>
      <c r="C53">
        <v>0.54241669999999997</v>
      </c>
      <c r="D53">
        <v>1.306E-5</v>
      </c>
      <c r="E53">
        <v>0</v>
      </c>
      <c r="F53">
        <v>1663.345</v>
      </c>
      <c r="G53">
        <v>710.81556420000004</v>
      </c>
      <c r="H53">
        <v>463.57711690000008</v>
      </c>
      <c r="I53">
        <v>0</v>
      </c>
      <c r="J53">
        <v>922.76121699999976</v>
      </c>
      <c r="K53">
        <v>0</v>
      </c>
      <c r="L53">
        <v>40.14</v>
      </c>
      <c r="M53">
        <v>0</v>
      </c>
      <c r="N53">
        <v>0</v>
      </c>
      <c r="O53">
        <v>4826.7919600000014</v>
      </c>
      <c r="P53">
        <v>97.567999999999998</v>
      </c>
      <c r="Q53">
        <v>0</v>
      </c>
      <c r="R53">
        <v>0</v>
      </c>
      <c r="S53">
        <v>22.560919999999999</v>
      </c>
      <c r="T53">
        <v>1.802886999999999</v>
      </c>
      <c r="U53">
        <v>0</v>
      </c>
      <c r="V53">
        <v>1.1318589999999999</v>
      </c>
      <c r="W53">
        <v>23.227460000000001</v>
      </c>
      <c r="X53">
        <v>2020.8774000000001</v>
      </c>
      <c r="Y53">
        <v>111.5761</v>
      </c>
    </row>
    <row r="54" spans="1:25" x14ac:dyDescent="0.25">
      <c r="A54" t="s">
        <v>52</v>
      </c>
      <c r="B54">
        <v>2918.6117139999992</v>
      </c>
      <c r="C54">
        <v>0.73343400000000003</v>
      </c>
      <c r="D54">
        <v>0</v>
      </c>
      <c r="E54">
        <v>0</v>
      </c>
      <c r="F54">
        <v>653.28</v>
      </c>
      <c r="G54">
        <v>748.29232000000002</v>
      </c>
      <c r="H54">
        <v>231.92693199999999</v>
      </c>
      <c r="I54">
        <v>0</v>
      </c>
      <c r="J54">
        <v>542.9979340000001</v>
      </c>
      <c r="K54">
        <v>0</v>
      </c>
      <c r="L54">
        <v>24.24</v>
      </c>
      <c r="M54">
        <v>0</v>
      </c>
      <c r="N54">
        <v>0</v>
      </c>
      <c r="O54">
        <v>0</v>
      </c>
      <c r="P54">
        <v>0</v>
      </c>
      <c r="Q54">
        <v>0</v>
      </c>
      <c r="R54">
        <v>0</v>
      </c>
      <c r="S54">
        <v>5.2482499999999987</v>
      </c>
      <c r="T54">
        <v>1.1281479999999999</v>
      </c>
      <c r="U54">
        <v>0</v>
      </c>
      <c r="V54">
        <v>0.57009599999999994</v>
      </c>
      <c r="W54">
        <v>10.565099999999999</v>
      </c>
      <c r="X54">
        <v>645.22769999999991</v>
      </c>
      <c r="Y54">
        <v>54.401799999999987</v>
      </c>
    </row>
    <row r="55" spans="1:25" x14ac:dyDescent="0.25">
      <c r="A55" t="s">
        <v>53</v>
      </c>
      <c r="B55">
        <v>4094.8346380500002</v>
      </c>
      <c r="C55">
        <v>12.369351699999999</v>
      </c>
      <c r="D55">
        <v>0</v>
      </c>
      <c r="E55">
        <v>0</v>
      </c>
      <c r="F55">
        <v>188.625</v>
      </c>
      <c r="G55">
        <v>151.23993200000001</v>
      </c>
      <c r="H55">
        <v>861.16665</v>
      </c>
      <c r="I55">
        <v>0</v>
      </c>
      <c r="J55">
        <v>834.60472700000014</v>
      </c>
      <c r="K55">
        <v>0</v>
      </c>
      <c r="L55">
        <v>5.3459999999999992</v>
      </c>
      <c r="M55">
        <v>0</v>
      </c>
      <c r="N55">
        <v>0</v>
      </c>
      <c r="O55">
        <v>0</v>
      </c>
      <c r="P55">
        <v>0</v>
      </c>
      <c r="Q55">
        <v>0</v>
      </c>
      <c r="R55">
        <v>0</v>
      </c>
      <c r="S55">
        <v>2.1990350000000009E-2</v>
      </c>
      <c r="T55">
        <v>2.0242399999999998</v>
      </c>
      <c r="U55">
        <v>0</v>
      </c>
      <c r="V55">
        <v>1.8335669999999999</v>
      </c>
      <c r="W55">
        <v>34.57688000000001</v>
      </c>
      <c r="X55">
        <v>1837.2433000000001</v>
      </c>
      <c r="Y55">
        <v>165.78299999999999</v>
      </c>
    </row>
    <row r="56" spans="1:25" x14ac:dyDescent="0.25">
      <c r="A56" t="s">
        <v>54</v>
      </c>
      <c r="B56">
        <v>5041.3531744999991</v>
      </c>
      <c r="C56">
        <v>72.715036500000011</v>
      </c>
      <c r="D56">
        <v>0</v>
      </c>
      <c r="E56">
        <v>0</v>
      </c>
      <c r="F56">
        <v>798.98599999999999</v>
      </c>
      <c r="G56">
        <v>728.84601000000009</v>
      </c>
      <c r="H56">
        <v>779.02416500000004</v>
      </c>
      <c r="I56">
        <v>0</v>
      </c>
      <c r="J56">
        <v>781.48024500000054</v>
      </c>
      <c r="K56">
        <v>0</v>
      </c>
      <c r="L56">
        <v>44.27</v>
      </c>
      <c r="M56">
        <v>0</v>
      </c>
      <c r="N56">
        <v>0</v>
      </c>
      <c r="O56">
        <v>12.5844</v>
      </c>
      <c r="P56">
        <v>28.2</v>
      </c>
      <c r="Q56">
        <v>0</v>
      </c>
      <c r="R56">
        <v>0</v>
      </c>
      <c r="S56">
        <v>85.506590000000031</v>
      </c>
      <c r="T56">
        <v>3.733725000000002</v>
      </c>
      <c r="U56">
        <v>0</v>
      </c>
      <c r="V56">
        <v>1.2519229999999999</v>
      </c>
      <c r="W56">
        <v>23.786030000000011</v>
      </c>
      <c r="X56">
        <v>1553.260400000001</v>
      </c>
      <c r="Y56">
        <v>127.70865000000001</v>
      </c>
    </row>
    <row r="57" spans="1:25" x14ac:dyDescent="0.25">
      <c r="A57" t="s">
        <v>55</v>
      </c>
      <c r="B57">
        <v>6850.4349899679992</v>
      </c>
      <c r="C57">
        <v>49.766620799999998</v>
      </c>
      <c r="D57">
        <v>0</v>
      </c>
      <c r="E57">
        <v>0</v>
      </c>
      <c r="F57">
        <v>2254.6806000000001</v>
      </c>
      <c r="G57">
        <v>1385.4779779999999</v>
      </c>
      <c r="H57">
        <v>359.96317576000001</v>
      </c>
      <c r="I57">
        <v>0</v>
      </c>
      <c r="J57">
        <v>2265.829353000001</v>
      </c>
      <c r="K57">
        <v>0.79911999999999983</v>
      </c>
      <c r="L57">
        <v>0</v>
      </c>
      <c r="M57">
        <v>0</v>
      </c>
      <c r="N57">
        <v>0</v>
      </c>
      <c r="O57">
        <v>5.954000000000001E-2</v>
      </c>
      <c r="P57">
        <v>40.315100000000001</v>
      </c>
      <c r="Q57">
        <v>0</v>
      </c>
      <c r="R57">
        <v>0</v>
      </c>
      <c r="S57">
        <v>3.9931429999999999</v>
      </c>
      <c r="T57">
        <v>2.2691930000000009</v>
      </c>
      <c r="U57">
        <v>0</v>
      </c>
      <c r="V57">
        <v>1.4390464080000001</v>
      </c>
      <c r="W57">
        <v>27.618720000000021</v>
      </c>
      <c r="X57">
        <v>316.94149999999968</v>
      </c>
      <c r="Y57">
        <v>141.28189999999989</v>
      </c>
    </row>
    <row r="58" spans="1:25" x14ac:dyDescent="0.25">
      <c r="A58" t="s">
        <v>56</v>
      </c>
      <c r="B58">
        <v>8354.5786553799935</v>
      </c>
      <c r="C58">
        <v>0.64945950000000008</v>
      </c>
      <c r="D58">
        <v>1.63E-5</v>
      </c>
      <c r="E58">
        <v>0</v>
      </c>
      <c r="F58">
        <v>238.45828900000001</v>
      </c>
      <c r="G58">
        <v>1002.7440726999999</v>
      </c>
      <c r="H58">
        <v>366.00431457999991</v>
      </c>
      <c r="I58">
        <v>0</v>
      </c>
      <c r="J58">
        <v>3297.4592359999988</v>
      </c>
      <c r="K58">
        <v>0</v>
      </c>
      <c r="L58">
        <v>0</v>
      </c>
      <c r="M58">
        <v>588.21351720000007</v>
      </c>
      <c r="N58">
        <v>0</v>
      </c>
      <c r="O58">
        <v>271.52600000000012</v>
      </c>
      <c r="P58">
        <v>2.2248999999999999</v>
      </c>
      <c r="Q58">
        <v>0</v>
      </c>
      <c r="R58">
        <v>0</v>
      </c>
      <c r="S58">
        <v>3.0721245000000001</v>
      </c>
      <c r="T58">
        <v>1.714542</v>
      </c>
      <c r="U58">
        <v>0</v>
      </c>
      <c r="V58">
        <v>1.150011100000002</v>
      </c>
      <c r="W58">
        <v>30.508402499999981</v>
      </c>
      <c r="X58">
        <v>2438.1016999999979</v>
      </c>
      <c r="Y58">
        <v>112.7520699999999</v>
      </c>
    </row>
    <row r="59" spans="1:25" x14ac:dyDescent="0.25">
      <c r="A59" t="s">
        <v>57</v>
      </c>
      <c r="B59">
        <v>13327.841170170001</v>
      </c>
      <c r="C59">
        <v>48.570886799999997</v>
      </c>
      <c r="D59">
        <v>9.7999999999999993E-6</v>
      </c>
      <c r="E59">
        <v>0</v>
      </c>
      <c r="F59">
        <v>1071.3497</v>
      </c>
      <c r="G59">
        <v>1958.0223317000009</v>
      </c>
      <c r="H59">
        <v>2472.6955963700002</v>
      </c>
      <c r="I59">
        <v>0</v>
      </c>
      <c r="J59">
        <v>3186.4289819999999</v>
      </c>
      <c r="K59">
        <v>21.865607000000001</v>
      </c>
      <c r="L59">
        <v>43.801000000000009</v>
      </c>
      <c r="M59">
        <v>0</v>
      </c>
      <c r="N59">
        <v>0</v>
      </c>
      <c r="O59">
        <v>465.74773999999991</v>
      </c>
      <c r="P59">
        <v>171.126</v>
      </c>
      <c r="Q59">
        <v>0</v>
      </c>
      <c r="R59">
        <v>0</v>
      </c>
      <c r="S59">
        <v>1.0185660999999999</v>
      </c>
      <c r="T59">
        <v>7.4724189999999968</v>
      </c>
      <c r="U59">
        <v>0</v>
      </c>
      <c r="V59">
        <v>4.9203480000000006</v>
      </c>
      <c r="W59">
        <v>71.836943400000024</v>
      </c>
      <c r="X59">
        <v>3308.5634</v>
      </c>
      <c r="Y59">
        <v>494.42164000000002</v>
      </c>
    </row>
    <row r="60" spans="1:25" x14ac:dyDescent="0.25">
      <c r="A60" t="s">
        <v>58</v>
      </c>
      <c r="B60">
        <v>9406.61151642</v>
      </c>
      <c r="C60">
        <v>78.396288099999978</v>
      </c>
      <c r="D60">
        <v>2.7799999999999998E-4</v>
      </c>
      <c r="E60">
        <v>0</v>
      </c>
      <c r="F60">
        <v>2363.0236799999998</v>
      </c>
      <c r="G60">
        <v>535.26129100000026</v>
      </c>
      <c r="H60">
        <v>1028.5220701999999</v>
      </c>
      <c r="I60">
        <v>0</v>
      </c>
      <c r="J60">
        <v>1868.922047999999</v>
      </c>
      <c r="K60">
        <v>20.881800000000009</v>
      </c>
      <c r="L60">
        <v>58.59</v>
      </c>
      <c r="M60">
        <v>0</v>
      </c>
      <c r="N60">
        <v>0</v>
      </c>
      <c r="O60">
        <v>9.5305349200000009</v>
      </c>
      <c r="P60">
        <v>53.090700000000012</v>
      </c>
      <c r="Q60">
        <v>0</v>
      </c>
      <c r="R60">
        <v>0</v>
      </c>
      <c r="S60">
        <v>3.1093652000000009</v>
      </c>
      <c r="T60">
        <v>4.9101289999999977</v>
      </c>
      <c r="U60">
        <v>0</v>
      </c>
      <c r="V60">
        <v>2.5682800000000019</v>
      </c>
      <c r="W60">
        <v>48.259051999999983</v>
      </c>
      <c r="X60">
        <v>3082.364</v>
      </c>
      <c r="Y60">
        <v>249.1819999999999</v>
      </c>
    </row>
    <row r="61" spans="1:25" x14ac:dyDescent="0.25">
      <c r="A61" t="s">
        <v>59</v>
      </c>
      <c r="B61">
        <v>7275.4918120999982</v>
      </c>
      <c r="C61">
        <v>4.0705671000000017</v>
      </c>
      <c r="D61">
        <v>0</v>
      </c>
      <c r="E61">
        <v>0</v>
      </c>
      <c r="F61">
        <v>1502.3209999999999</v>
      </c>
      <c r="G61">
        <v>512.57086000000015</v>
      </c>
      <c r="H61">
        <v>957.77068399999996</v>
      </c>
      <c r="I61">
        <v>0</v>
      </c>
      <c r="J61">
        <v>1297.0655690000001</v>
      </c>
      <c r="K61">
        <v>0</v>
      </c>
      <c r="L61">
        <v>0</v>
      </c>
      <c r="M61">
        <v>0</v>
      </c>
      <c r="N61">
        <v>0</v>
      </c>
      <c r="O61">
        <v>438.16</v>
      </c>
      <c r="P61">
        <v>33.42</v>
      </c>
      <c r="Q61">
        <v>0</v>
      </c>
      <c r="R61">
        <v>0</v>
      </c>
      <c r="S61">
        <v>3.760165999999999</v>
      </c>
      <c r="T61">
        <v>4.1648459999999989</v>
      </c>
      <c r="U61">
        <v>0</v>
      </c>
      <c r="V61">
        <v>2.0236730000000009</v>
      </c>
      <c r="W61">
        <v>36.872346999999998</v>
      </c>
      <c r="X61">
        <v>2293.0648000000001</v>
      </c>
      <c r="Y61">
        <v>190.22730000000001</v>
      </c>
    </row>
    <row r="62" spans="1:25" x14ac:dyDescent="0.25">
      <c r="A62" t="s">
        <v>60</v>
      </c>
      <c r="B62">
        <v>4455.1722640000007</v>
      </c>
      <c r="C62">
        <v>48.727012899999998</v>
      </c>
      <c r="D62">
        <v>0</v>
      </c>
      <c r="E62">
        <v>0</v>
      </c>
      <c r="F62">
        <v>357.64200000000011</v>
      </c>
      <c r="G62">
        <v>358.90453420000023</v>
      </c>
      <c r="H62">
        <v>644.74734000000001</v>
      </c>
      <c r="I62">
        <v>0</v>
      </c>
      <c r="J62">
        <v>762.36886800000002</v>
      </c>
      <c r="K62">
        <v>0</v>
      </c>
      <c r="L62">
        <v>2.468</v>
      </c>
      <c r="M62">
        <v>0</v>
      </c>
      <c r="N62">
        <v>0</v>
      </c>
      <c r="O62">
        <v>35.4700615</v>
      </c>
      <c r="P62">
        <v>14.12529</v>
      </c>
      <c r="Q62">
        <v>0</v>
      </c>
      <c r="R62">
        <v>0</v>
      </c>
      <c r="S62">
        <v>2.7727499999999989</v>
      </c>
      <c r="T62">
        <v>3.3395570000000001</v>
      </c>
      <c r="U62">
        <v>0</v>
      </c>
      <c r="V62">
        <v>17.003660400000001</v>
      </c>
      <c r="W62">
        <v>28.784050000000001</v>
      </c>
      <c r="X62">
        <v>2049.972400000001</v>
      </c>
      <c r="Y62">
        <v>128.84674000000001</v>
      </c>
    </row>
    <row r="63" spans="1:25" x14ac:dyDescent="0.25">
      <c r="A63" t="s">
        <v>61</v>
      </c>
      <c r="B63">
        <v>4852.5136524999989</v>
      </c>
      <c r="C63">
        <v>46.707497500000002</v>
      </c>
      <c r="D63">
        <v>0</v>
      </c>
      <c r="E63">
        <v>0</v>
      </c>
      <c r="F63">
        <v>1222.3921</v>
      </c>
      <c r="G63">
        <v>450.11393300000009</v>
      </c>
      <c r="H63">
        <v>320.23649300000011</v>
      </c>
      <c r="I63">
        <v>0</v>
      </c>
      <c r="J63">
        <v>711.27078700000004</v>
      </c>
      <c r="K63">
        <v>56.243000000000009</v>
      </c>
      <c r="L63">
        <v>35.499999999999993</v>
      </c>
      <c r="M63">
        <v>0</v>
      </c>
      <c r="N63">
        <v>0</v>
      </c>
      <c r="O63">
        <v>2.13679</v>
      </c>
      <c r="P63">
        <v>0</v>
      </c>
      <c r="Q63">
        <v>0</v>
      </c>
      <c r="R63">
        <v>0</v>
      </c>
      <c r="S63">
        <v>3.314519999999999</v>
      </c>
      <c r="T63">
        <v>1.096627</v>
      </c>
      <c r="U63">
        <v>0</v>
      </c>
      <c r="V63">
        <v>0.94815700000000036</v>
      </c>
      <c r="W63">
        <v>19.646007999999998</v>
      </c>
      <c r="X63">
        <v>1891.6594</v>
      </c>
      <c r="Y63">
        <v>91.248339999999999</v>
      </c>
    </row>
    <row r="64" spans="1:25" x14ac:dyDescent="0.25">
      <c r="A64" t="s">
        <v>62</v>
      </c>
      <c r="B64">
        <v>6675.3733303799954</v>
      </c>
      <c r="C64">
        <v>33.217973200000003</v>
      </c>
      <c r="D64">
        <v>2.94E-5</v>
      </c>
      <c r="E64">
        <v>0</v>
      </c>
      <c r="F64">
        <v>366.02789999999999</v>
      </c>
      <c r="G64">
        <v>1275.0904370000001</v>
      </c>
      <c r="H64">
        <v>502.74758398</v>
      </c>
      <c r="I64">
        <v>0</v>
      </c>
      <c r="J64">
        <v>1820.3105429999989</v>
      </c>
      <c r="K64">
        <v>0</v>
      </c>
      <c r="L64">
        <v>49.510000000000012</v>
      </c>
      <c r="M64">
        <v>0</v>
      </c>
      <c r="N64">
        <v>0</v>
      </c>
      <c r="O64">
        <v>0</v>
      </c>
      <c r="P64">
        <v>0</v>
      </c>
      <c r="Q64">
        <v>0</v>
      </c>
      <c r="R64">
        <v>0</v>
      </c>
      <c r="S64">
        <v>7.4165100000000006</v>
      </c>
      <c r="T64">
        <v>1.451128999999999</v>
      </c>
      <c r="U64">
        <v>0</v>
      </c>
      <c r="V64">
        <v>1.2547748000000001</v>
      </c>
      <c r="W64">
        <v>27.742349999999998</v>
      </c>
      <c r="X64">
        <v>2464.0544000000009</v>
      </c>
      <c r="Y64">
        <v>126.5497000000001</v>
      </c>
    </row>
    <row r="65" spans="1:25" x14ac:dyDescent="0.25">
      <c r="A65" t="s">
        <v>63</v>
      </c>
      <c r="B65">
        <v>4458.9681513999994</v>
      </c>
      <c r="C65">
        <v>1.3625236000000001</v>
      </c>
      <c r="D65">
        <v>0</v>
      </c>
      <c r="E65">
        <v>0</v>
      </c>
      <c r="F65">
        <v>1482.2370000000001</v>
      </c>
      <c r="G65">
        <v>600.47900799999991</v>
      </c>
      <c r="H65">
        <v>624.85894800000005</v>
      </c>
      <c r="I65">
        <v>0</v>
      </c>
      <c r="J65">
        <v>409.66717899999998</v>
      </c>
      <c r="K65">
        <v>0</v>
      </c>
      <c r="L65">
        <v>0</v>
      </c>
      <c r="M65">
        <v>0</v>
      </c>
      <c r="N65">
        <v>0</v>
      </c>
      <c r="O65">
        <v>0</v>
      </c>
      <c r="P65">
        <v>0</v>
      </c>
      <c r="Q65">
        <v>0</v>
      </c>
      <c r="R65">
        <v>0</v>
      </c>
      <c r="S65">
        <v>0.1593888</v>
      </c>
      <c r="T65">
        <v>0.87275800000000026</v>
      </c>
      <c r="U65">
        <v>0</v>
      </c>
      <c r="V65">
        <v>0.78111599999999992</v>
      </c>
      <c r="W65">
        <v>18.11373</v>
      </c>
      <c r="X65">
        <v>1247.1110000000001</v>
      </c>
      <c r="Y65">
        <v>73.325499999999977</v>
      </c>
    </row>
    <row r="66" spans="1:25" x14ac:dyDescent="0.25">
      <c r="A66" t="s">
        <v>64</v>
      </c>
      <c r="B66">
        <v>3498.2190093139998</v>
      </c>
      <c r="C66">
        <v>10.692868199999999</v>
      </c>
      <c r="D66">
        <v>0</v>
      </c>
      <c r="E66">
        <v>0</v>
      </c>
      <c r="F66">
        <v>336.35129999999998</v>
      </c>
      <c r="G66">
        <v>1129.2500700000001</v>
      </c>
      <c r="H66">
        <v>857.11479999999995</v>
      </c>
      <c r="I66">
        <v>0</v>
      </c>
      <c r="J66">
        <v>576.69329999999991</v>
      </c>
      <c r="K66">
        <v>7.9447299999999998</v>
      </c>
      <c r="L66">
        <v>4.4619999999999997</v>
      </c>
      <c r="M66">
        <v>0</v>
      </c>
      <c r="N66">
        <v>0</v>
      </c>
      <c r="O66">
        <v>8.8272999999999993</v>
      </c>
      <c r="P66">
        <v>17.899999999999999</v>
      </c>
      <c r="Q66">
        <v>0</v>
      </c>
      <c r="R66">
        <v>0</v>
      </c>
      <c r="S66">
        <v>2.4851399999999999E-2</v>
      </c>
      <c r="T66">
        <v>2.1960000000000002</v>
      </c>
      <c r="U66">
        <v>0</v>
      </c>
      <c r="V66">
        <v>1.213989714</v>
      </c>
      <c r="W66">
        <v>18.176400000000001</v>
      </c>
      <c r="X66">
        <v>418.94600000000003</v>
      </c>
      <c r="Y66">
        <v>108.4254</v>
      </c>
    </row>
    <row r="67" spans="1:25" x14ac:dyDescent="0.25">
      <c r="A67" t="s">
        <v>65</v>
      </c>
      <c r="B67">
        <v>2552.7389493999999</v>
      </c>
      <c r="C67">
        <v>11.4051493</v>
      </c>
      <c r="D67">
        <v>0</v>
      </c>
      <c r="E67">
        <v>0</v>
      </c>
      <c r="F67">
        <v>0</v>
      </c>
      <c r="G67">
        <v>361.38210099999998</v>
      </c>
      <c r="H67">
        <v>169.8237891</v>
      </c>
      <c r="I67">
        <v>0</v>
      </c>
      <c r="J67">
        <v>721.72977999999989</v>
      </c>
      <c r="K67">
        <v>0</v>
      </c>
      <c r="L67">
        <v>0</v>
      </c>
      <c r="M67">
        <v>0</v>
      </c>
      <c r="N67">
        <v>0</v>
      </c>
      <c r="O67">
        <v>0</v>
      </c>
      <c r="P67">
        <v>0</v>
      </c>
      <c r="Q67">
        <v>0</v>
      </c>
      <c r="R67">
        <v>0</v>
      </c>
      <c r="S67">
        <v>8.1110600000000019</v>
      </c>
      <c r="T67">
        <v>0.52232400000000001</v>
      </c>
      <c r="U67">
        <v>0</v>
      </c>
      <c r="V67">
        <v>0.58524600000000015</v>
      </c>
      <c r="W67">
        <v>12.2226</v>
      </c>
      <c r="X67">
        <v>1209.4764</v>
      </c>
      <c r="Y67">
        <v>57.480500000000028</v>
      </c>
    </row>
    <row r="68" spans="1:25" x14ac:dyDescent="0.25">
      <c r="A68" t="s">
        <v>66</v>
      </c>
      <c r="B68">
        <v>7084.9821124000018</v>
      </c>
      <c r="C68">
        <v>3.6113124000000001</v>
      </c>
      <c r="D68">
        <v>4.1800000000000002E-4</v>
      </c>
      <c r="E68">
        <v>0</v>
      </c>
      <c r="F68">
        <v>1577.1559999999999</v>
      </c>
      <c r="G68">
        <v>1026.6606939999999</v>
      </c>
      <c r="H68">
        <v>1096.607125</v>
      </c>
      <c r="I68">
        <v>0</v>
      </c>
      <c r="J68">
        <v>1046.0669499999999</v>
      </c>
      <c r="K68">
        <v>163.77000000000001</v>
      </c>
      <c r="L68">
        <v>0</v>
      </c>
      <c r="M68">
        <v>0</v>
      </c>
      <c r="N68">
        <v>0</v>
      </c>
      <c r="O68">
        <v>0</v>
      </c>
      <c r="P68">
        <v>0</v>
      </c>
      <c r="Q68">
        <v>0</v>
      </c>
      <c r="R68">
        <v>0</v>
      </c>
      <c r="S68">
        <v>1.771855</v>
      </c>
      <c r="T68">
        <v>4.8922690000000006</v>
      </c>
      <c r="U68">
        <v>0</v>
      </c>
      <c r="V68">
        <v>2.0612890000000008</v>
      </c>
      <c r="W68">
        <v>36.183300000000003</v>
      </c>
      <c r="X68">
        <v>1940.741</v>
      </c>
      <c r="Y68">
        <v>185.4599</v>
      </c>
    </row>
    <row r="69" spans="1:25" x14ac:dyDescent="0.25">
      <c r="A69" t="s">
        <v>67</v>
      </c>
      <c r="B69">
        <v>21756.242636424009</v>
      </c>
      <c r="C69">
        <v>154.74020469999999</v>
      </c>
      <c r="D69">
        <v>3.2699999999999998E-4</v>
      </c>
      <c r="E69">
        <v>0</v>
      </c>
      <c r="F69">
        <v>3584.4063999999998</v>
      </c>
      <c r="G69">
        <v>4502.3091839700019</v>
      </c>
      <c r="H69">
        <v>5806.4358945000004</v>
      </c>
      <c r="I69">
        <v>0</v>
      </c>
      <c r="J69">
        <v>4813.1872910000002</v>
      </c>
      <c r="K69">
        <v>0</v>
      </c>
      <c r="L69">
        <v>316.92200000000003</v>
      </c>
      <c r="M69">
        <v>0</v>
      </c>
      <c r="N69">
        <v>0</v>
      </c>
      <c r="O69">
        <v>272.12817319999999</v>
      </c>
      <c r="P69">
        <v>38.757399999999997</v>
      </c>
      <c r="Q69">
        <v>0</v>
      </c>
      <c r="R69">
        <v>0</v>
      </c>
      <c r="S69">
        <v>2.4118280000000012</v>
      </c>
      <c r="T69">
        <v>25.83819900000001</v>
      </c>
      <c r="U69">
        <v>0</v>
      </c>
      <c r="V69">
        <v>9.5906190540000029</v>
      </c>
      <c r="W69">
        <v>115.141026</v>
      </c>
      <c r="X69">
        <v>1215.6574000000001</v>
      </c>
      <c r="Y69">
        <v>898.71668999999986</v>
      </c>
    </row>
    <row r="70" spans="1:25" x14ac:dyDescent="0.25">
      <c r="A70" t="s">
        <v>68</v>
      </c>
      <c r="B70">
        <v>10957.873507570001</v>
      </c>
      <c r="C70">
        <v>34.4603988</v>
      </c>
      <c r="D70">
        <v>1.1100000000000001E-3</v>
      </c>
      <c r="E70">
        <v>0</v>
      </c>
      <c r="F70">
        <v>1376.7003999999999</v>
      </c>
      <c r="G70">
        <v>851.43190500000003</v>
      </c>
      <c r="H70">
        <v>3835.0933</v>
      </c>
      <c r="I70">
        <v>0</v>
      </c>
      <c r="J70">
        <v>2631.7763679999998</v>
      </c>
      <c r="K70">
        <v>5.0531839999999999</v>
      </c>
      <c r="L70">
        <v>59.421500000000002</v>
      </c>
      <c r="M70">
        <v>0</v>
      </c>
      <c r="N70">
        <v>0</v>
      </c>
      <c r="O70">
        <v>68.053299999999993</v>
      </c>
      <c r="P70">
        <v>52.479100000000003</v>
      </c>
      <c r="Q70">
        <v>0</v>
      </c>
      <c r="R70">
        <v>0</v>
      </c>
      <c r="S70">
        <v>5.3496269999999999E-2</v>
      </c>
      <c r="T70">
        <v>16.2288</v>
      </c>
      <c r="U70">
        <v>0</v>
      </c>
      <c r="V70">
        <v>5.4345654999999988</v>
      </c>
      <c r="W70">
        <v>71.793569999999974</v>
      </c>
      <c r="X70">
        <v>1467.2044000000001</v>
      </c>
      <c r="Y70">
        <v>482.68811000000011</v>
      </c>
    </row>
    <row r="71" spans="1:25" x14ac:dyDescent="0.25">
      <c r="A71" t="s">
        <v>69</v>
      </c>
      <c r="B71">
        <v>15132.269712546</v>
      </c>
      <c r="C71">
        <v>31.315586799999998</v>
      </c>
      <c r="D71">
        <v>0</v>
      </c>
      <c r="E71">
        <v>0</v>
      </c>
      <c r="F71">
        <v>2535.0050999999999</v>
      </c>
      <c r="G71">
        <v>2271.3949099999982</v>
      </c>
      <c r="H71">
        <v>2235.8448804400009</v>
      </c>
      <c r="I71">
        <v>0</v>
      </c>
      <c r="J71">
        <v>2861.950899999998</v>
      </c>
      <c r="K71">
        <v>0</v>
      </c>
      <c r="L71">
        <v>1.2517</v>
      </c>
      <c r="M71">
        <v>0</v>
      </c>
      <c r="N71">
        <v>0</v>
      </c>
      <c r="O71">
        <v>313.64969999999988</v>
      </c>
      <c r="P71">
        <v>44.362000000000002</v>
      </c>
      <c r="Q71">
        <v>0</v>
      </c>
      <c r="R71">
        <v>0</v>
      </c>
      <c r="S71">
        <v>26.321646999999999</v>
      </c>
      <c r="T71">
        <v>7.7822989999999956</v>
      </c>
      <c r="U71">
        <v>0</v>
      </c>
      <c r="V71">
        <v>3.639379305999999</v>
      </c>
      <c r="W71">
        <v>67.112640000000013</v>
      </c>
      <c r="X71">
        <v>4380.5429999999988</v>
      </c>
      <c r="Y71">
        <v>352.09596999999991</v>
      </c>
    </row>
    <row r="72" spans="1:25" x14ac:dyDescent="0.25">
      <c r="A72" t="s">
        <v>70</v>
      </c>
      <c r="B72">
        <v>8282.4674191000013</v>
      </c>
      <c r="C72">
        <v>47.6053663</v>
      </c>
      <c r="D72">
        <v>6.4999999999999997E-4</v>
      </c>
      <c r="E72">
        <v>0</v>
      </c>
      <c r="F72">
        <v>1370.574548</v>
      </c>
      <c r="G72">
        <v>1153.272563999999</v>
      </c>
      <c r="H72">
        <v>1049.4976528</v>
      </c>
      <c r="I72">
        <v>0</v>
      </c>
      <c r="J72">
        <v>1372.1871249999999</v>
      </c>
      <c r="K72">
        <v>16.103000000000002</v>
      </c>
      <c r="L72">
        <v>71.509999999999991</v>
      </c>
      <c r="M72">
        <v>0</v>
      </c>
      <c r="N72">
        <v>0</v>
      </c>
      <c r="O72">
        <v>69.206240000000008</v>
      </c>
      <c r="P72">
        <v>6.7127699999999981</v>
      </c>
      <c r="Q72">
        <v>0</v>
      </c>
      <c r="R72">
        <v>0</v>
      </c>
      <c r="S72">
        <v>76.837405999999945</v>
      </c>
      <c r="T72">
        <v>4.3290760000000006</v>
      </c>
      <c r="U72">
        <v>0</v>
      </c>
      <c r="V72">
        <v>2.271201</v>
      </c>
      <c r="W72">
        <v>43.955120000000001</v>
      </c>
      <c r="X72">
        <v>2787.78</v>
      </c>
      <c r="Y72">
        <v>210.62469999999999</v>
      </c>
    </row>
    <row r="73" spans="1:25" x14ac:dyDescent="0.25">
      <c r="A73" t="s">
        <v>71</v>
      </c>
      <c r="B73">
        <v>11781.328325087799</v>
      </c>
      <c r="C73">
        <v>29.380573600000002</v>
      </c>
      <c r="D73">
        <v>1.31E-5</v>
      </c>
      <c r="E73">
        <v>0</v>
      </c>
      <c r="F73">
        <v>4883.4861899999996</v>
      </c>
      <c r="G73">
        <v>466.90313500000002</v>
      </c>
      <c r="H73">
        <v>1478.1866157347999</v>
      </c>
      <c r="I73">
        <v>0</v>
      </c>
      <c r="J73">
        <v>1285.62049</v>
      </c>
      <c r="K73">
        <v>50.922232000000001</v>
      </c>
      <c r="L73">
        <v>105.709</v>
      </c>
      <c r="M73">
        <v>0.37362000000000001</v>
      </c>
      <c r="N73">
        <v>0</v>
      </c>
      <c r="O73">
        <v>1124.7020669999999</v>
      </c>
      <c r="P73">
        <v>189.83099999999999</v>
      </c>
      <c r="Q73">
        <v>0</v>
      </c>
      <c r="R73">
        <v>0</v>
      </c>
      <c r="S73">
        <v>4.6530000000000002E-6</v>
      </c>
      <c r="T73">
        <v>5.3187180000000014</v>
      </c>
      <c r="U73">
        <v>0</v>
      </c>
      <c r="V73">
        <v>2.5832000000000002</v>
      </c>
      <c r="W73">
        <v>54.044946000000003</v>
      </c>
      <c r="X73">
        <v>1859.4304</v>
      </c>
      <c r="Y73">
        <v>244.83611999999999</v>
      </c>
    </row>
    <row r="74" spans="1:25" x14ac:dyDescent="0.25">
      <c r="A74" t="s">
        <v>72</v>
      </c>
      <c r="B74">
        <v>6484.9043694000002</v>
      </c>
      <c r="C74">
        <v>62.679525400000003</v>
      </c>
      <c r="D74">
        <v>0</v>
      </c>
      <c r="E74">
        <v>0</v>
      </c>
      <c r="F74">
        <v>1682.202</v>
      </c>
      <c r="G74">
        <v>280.55193400000002</v>
      </c>
      <c r="H74">
        <v>1291.945962</v>
      </c>
      <c r="I74">
        <v>0</v>
      </c>
      <c r="J74">
        <v>1144.6557700000001</v>
      </c>
      <c r="K74">
        <v>2.5579999999999998</v>
      </c>
      <c r="L74">
        <v>46.12</v>
      </c>
      <c r="M74">
        <v>0</v>
      </c>
      <c r="N74">
        <v>0</v>
      </c>
      <c r="O74">
        <v>3.3178429999999999</v>
      </c>
      <c r="P74">
        <v>3.33</v>
      </c>
      <c r="Q74">
        <v>0</v>
      </c>
      <c r="R74">
        <v>0</v>
      </c>
      <c r="S74">
        <v>2.0579779999999999</v>
      </c>
      <c r="T74">
        <v>3.089776000000001</v>
      </c>
      <c r="U74">
        <v>0</v>
      </c>
      <c r="V74">
        <v>1.9452910000000001</v>
      </c>
      <c r="W74">
        <v>28.172709999999991</v>
      </c>
      <c r="X74">
        <v>1750.026000000001</v>
      </c>
      <c r="Y74">
        <v>182.25157999999999</v>
      </c>
    </row>
    <row r="75" spans="1:25" x14ac:dyDescent="0.25">
      <c r="A75" t="s">
        <v>73</v>
      </c>
      <c r="B75">
        <v>3312.3899726999998</v>
      </c>
      <c r="C75">
        <v>2.1044684</v>
      </c>
      <c r="D75">
        <v>0</v>
      </c>
      <c r="E75">
        <v>0</v>
      </c>
      <c r="F75">
        <v>0</v>
      </c>
      <c r="G75">
        <v>1000.8227396</v>
      </c>
      <c r="H75">
        <v>268.82943</v>
      </c>
      <c r="I75">
        <v>0</v>
      </c>
      <c r="J75">
        <v>570.14049</v>
      </c>
      <c r="K75">
        <v>0</v>
      </c>
      <c r="L75">
        <v>7.6186000000000007</v>
      </c>
      <c r="M75">
        <v>0</v>
      </c>
      <c r="N75">
        <v>0</v>
      </c>
      <c r="O75">
        <v>148.017</v>
      </c>
      <c r="P75">
        <v>35.97</v>
      </c>
      <c r="Q75">
        <v>0</v>
      </c>
      <c r="R75">
        <v>0</v>
      </c>
      <c r="S75">
        <v>1.877619699999999</v>
      </c>
      <c r="T75">
        <v>1.1668080000000001</v>
      </c>
      <c r="U75">
        <v>0</v>
      </c>
      <c r="V75">
        <v>0.91134700000000013</v>
      </c>
      <c r="W75">
        <v>16.206469999999999</v>
      </c>
      <c r="X75">
        <v>1173.22</v>
      </c>
      <c r="Y75">
        <v>85.50500000000001</v>
      </c>
    </row>
    <row r="76" spans="1:25" x14ac:dyDescent="0.25">
      <c r="A76" t="s">
        <v>74</v>
      </c>
      <c r="B76">
        <v>1508.6979891000001</v>
      </c>
      <c r="C76">
        <v>1.2399491</v>
      </c>
      <c r="D76">
        <v>0</v>
      </c>
      <c r="E76">
        <v>0</v>
      </c>
      <c r="F76">
        <v>0</v>
      </c>
      <c r="G76">
        <v>186.56280000000001</v>
      </c>
      <c r="H76">
        <v>131.67482100000001</v>
      </c>
      <c r="I76">
        <v>0</v>
      </c>
      <c r="J76">
        <v>413.7100999999999</v>
      </c>
      <c r="K76">
        <v>0</v>
      </c>
      <c r="L76">
        <v>0</v>
      </c>
      <c r="M76">
        <v>0</v>
      </c>
      <c r="N76">
        <v>0</v>
      </c>
      <c r="O76">
        <v>0</v>
      </c>
      <c r="P76">
        <v>0</v>
      </c>
      <c r="Q76">
        <v>0</v>
      </c>
      <c r="R76">
        <v>0</v>
      </c>
      <c r="S76">
        <v>8.5343299999999989</v>
      </c>
      <c r="T76">
        <v>0.71416900000000005</v>
      </c>
      <c r="U76">
        <v>0</v>
      </c>
      <c r="V76">
        <v>0.44772000000000001</v>
      </c>
      <c r="W76">
        <v>9.1706000000000021</v>
      </c>
      <c r="X76">
        <v>711.68700000000001</v>
      </c>
      <c r="Y76">
        <v>44.956500000000013</v>
      </c>
    </row>
    <row r="77" spans="1:25" x14ac:dyDescent="0.25">
      <c r="A77" t="s">
        <v>75</v>
      </c>
      <c r="B77">
        <v>5117.5066589999997</v>
      </c>
      <c r="C77">
        <v>7.2222810000000006</v>
      </c>
      <c r="D77">
        <v>0</v>
      </c>
      <c r="E77">
        <v>0</v>
      </c>
      <c r="F77">
        <v>1844.2829999999999</v>
      </c>
      <c r="G77">
        <v>897.34228499999995</v>
      </c>
      <c r="H77">
        <v>475.69001900000001</v>
      </c>
      <c r="I77">
        <v>0</v>
      </c>
      <c r="J77">
        <v>869.79041100000018</v>
      </c>
      <c r="K77">
        <v>0</v>
      </c>
      <c r="L77">
        <v>112.51</v>
      </c>
      <c r="M77">
        <v>0</v>
      </c>
      <c r="N77">
        <v>0</v>
      </c>
      <c r="O77">
        <v>14.915620000000001</v>
      </c>
      <c r="P77">
        <v>2.6339999999999999</v>
      </c>
      <c r="Q77">
        <v>0</v>
      </c>
      <c r="R77">
        <v>0</v>
      </c>
      <c r="S77">
        <v>5.510009000000001</v>
      </c>
      <c r="T77">
        <v>1.864527</v>
      </c>
      <c r="U77">
        <v>0</v>
      </c>
      <c r="V77">
        <v>1.191886999999999</v>
      </c>
      <c r="W77">
        <v>20.31082</v>
      </c>
      <c r="X77">
        <v>749.81810000000007</v>
      </c>
      <c r="Y77">
        <v>114.4237</v>
      </c>
    </row>
    <row r="78" spans="1:25" x14ac:dyDescent="0.25">
      <c r="A78" t="s">
        <v>76</v>
      </c>
      <c r="B78">
        <v>8706.347639530004</v>
      </c>
      <c r="C78">
        <v>29.5788604</v>
      </c>
      <c r="D78">
        <v>0</v>
      </c>
      <c r="E78">
        <v>0</v>
      </c>
      <c r="F78">
        <v>1573.5915299999999</v>
      </c>
      <c r="G78">
        <v>1067.0133560999991</v>
      </c>
      <c r="H78">
        <v>566.49360056000012</v>
      </c>
      <c r="I78">
        <v>0</v>
      </c>
      <c r="J78">
        <v>2269.0988539999989</v>
      </c>
      <c r="K78">
        <v>0</v>
      </c>
      <c r="L78">
        <v>19.45714000000001</v>
      </c>
      <c r="M78">
        <v>0</v>
      </c>
      <c r="N78">
        <v>0</v>
      </c>
      <c r="O78">
        <v>7.1618032999999999</v>
      </c>
      <c r="P78">
        <v>109.5095</v>
      </c>
      <c r="Q78">
        <v>0</v>
      </c>
      <c r="R78">
        <v>0</v>
      </c>
      <c r="S78">
        <v>14.607220999999999</v>
      </c>
      <c r="T78">
        <v>2.1111439999999999</v>
      </c>
      <c r="U78">
        <v>0</v>
      </c>
      <c r="V78">
        <v>1.68667977</v>
      </c>
      <c r="W78">
        <v>39.064046400000002</v>
      </c>
      <c r="X78">
        <v>2838.148999999999</v>
      </c>
      <c r="Y78">
        <v>168.824904</v>
      </c>
    </row>
    <row r="79" spans="1:25" x14ac:dyDescent="0.25">
      <c r="A79" t="s">
        <v>77</v>
      </c>
      <c r="B79">
        <v>1906.5506892999999</v>
      </c>
      <c r="C79">
        <v>0.2461383</v>
      </c>
      <c r="D79">
        <v>0</v>
      </c>
      <c r="E79">
        <v>0</v>
      </c>
      <c r="F79">
        <v>234.4983</v>
      </c>
      <c r="G79">
        <v>233.30743799999999</v>
      </c>
      <c r="H79">
        <v>174.034571</v>
      </c>
      <c r="I79">
        <v>0</v>
      </c>
      <c r="J79">
        <v>308.67487999999997</v>
      </c>
      <c r="K79">
        <v>7.9500000000000013E-4</v>
      </c>
      <c r="L79">
        <v>7.4499999999999997E-2</v>
      </c>
      <c r="M79">
        <v>0</v>
      </c>
      <c r="N79">
        <v>0</v>
      </c>
      <c r="O79">
        <v>0</v>
      </c>
      <c r="P79">
        <v>0</v>
      </c>
      <c r="Q79">
        <v>0</v>
      </c>
      <c r="R79">
        <v>0</v>
      </c>
      <c r="S79">
        <v>7.9689999999999994</v>
      </c>
      <c r="T79">
        <v>0.427979</v>
      </c>
      <c r="U79">
        <v>0</v>
      </c>
      <c r="V79">
        <v>0.510768</v>
      </c>
      <c r="W79">
        <v>11.24872</v>
      </c>
      <c r="X79">
        <v>885.85599999999999</v>
      </c>
      <c r="Y79">
        <v>49.701599999999999</v>
      </c>
    </row>
    <row r="80" spans="1:25" x14ac:dyDescent="0.25">
      <c r="A80" t="s">
        <v>78</v>
      </c>
      <c r="B80">
        <v>4733.5351651799992</v>
      </c>
      <c r="C80">
        <v>7.6773897</v>
      </c>
      <c r="D80">
        <v>0</v>
      </c>
      <c r="E80">
        <v>0</v>
      </c>
      <c r="F80">
        <v>0</v>
      </c>
      <c r="G80">
        <v>1296.7282563000001</v>
      </c>
      <c r="H80">
        <v>236.15562818000001</v>
      </c>
      <c r="I80">
        <v>0</v>
      </c>
      <c r="J80">
        <v>1553.544614000001</v>
      </c>
      <c r="K80">
        <v>0</v>
      </c>
      <c r="L80">
        <v>0</v>
      </c>
      <c r="M80">
        <v>0</v>
      </c>
      <c r="N80">
        <v>0</v>
      </c>
      <c r="O80">
        <v>0</v>
      </c>
      <c r="P80">
        <v>0</v>
      </c>
      <c r="Q80">
        <v>0</v>
      </c>
      <c r="R80">
        <v>0</v>
      </c>
      <c r="S80">
        <v>11.376796000000001</v>
      </c>
      <c r="T80">
        <v>1.284977</v>
      </c>
      <c r="U80">
        <v>0</v>
      </c>
      <c r="V80">
        <v>0.98498400000000075</v>
      </c>
      <c r="W80">
        <v>20.014319999999991</v>
      </c>
      <c r="X80">
        <v>1505.373</v>
      </c>
      <c r="Y80">
        <v>100.3952000000001</v>
      </c>
    </row>
    <row r="81" spans="1:25" x14ac:dyDescent="0.25">
      <c r="A81" t="s">
        <v>79</v>
      </c>
      <c r="B81">
        <v>11558.40051203001</v>
      </c>
      <c r="C81">
        <v>39.200472400000002</v>
      </c>
      <c r="D81">
        <v>9.1429999999999984E-5</v>
      </c>
      <c r="E81">
        <v>0</v>
      </c>
      <c r="F81">
        <v>3242.170599999999</v>
      </c>
      <c r="G81">
        <v>663.32244930000002</v>
      </c>
      <c r="H81">
        <v>1174.9265130000001</v>
      </c>
      <c r="I81">
        <v>0</v>
      </c>
      <c r="J81">
        <v>2453.520903000001</v>
      </c>
      <c r="K81">
        <v>0</v>
      </c>
      <c r="L81">
        <v>62.503000000000007</v>
      </c>
      <c r="M81">
        <v>0</v>
      </c>
      <c r="N81">
        <v>0</v>
      </c>
      <c r="O81">
        <v>269.40317099999987</v>
      </c>
      <c r="P81">
        <v>182.68600000000001</v>
      </c>
      <c r="Q81">
        <v>0</v>
      </c>
      <c r="R81">
        <v>0</v>
      </c>
      <c r="S81">
        <v>6.027213999999999</v>
      </c>
      <c r="T81">
        <v>4.9090880000000006</v>
      </c>
      <c r="U81">
        <v>0</v>
      </c>
      <c r="V81">
        <v>2.2190798999999992</v>
      </c>
      <c r="W81">
        <v>44.693549999999988</v>
      </c>
      <c r="X81">
        <v>3204.4864999999991</v>
      </c>
      <c r="Y81">
        <v>208.33188000000001</v>
      </c>
    </row>
    <row r="82" spans="1:25" x14ac:dyDescent="0.25">
      <c r="A82" t="s">
        <v>80</v>
      </c>
      <c r="B82">
        <v>17967.077140730002</v>
      </c>
      <c r="C82">
        <v>61.163437100000003</v>
      </c>
      <c r="D82">
        <v>1.963E-5</v>
      </c>
      <c r="E82">
        <v>0</v>
      </c>
      <c r="F82">
        <v>4471.1558000000014</v>
      </c>
      <c r="G82">
        <v>2048.4835899999998</v>
      </c>
      <c r="H82">
        <v>3846.0641999999989</v>
      </c>
      <c r="I82">
        <v>0</v>
      </c>
      <c r="J82">
        <v>3408.6606700000011</v>
      </c>
      <c r="K82">
        <v>0</v>
      </c>
      <c r="L82">
        <v>162.41900000000001</v>
      </c>
      <c r="M82">
        <v>0</v>
      </c>
      <c r="N82">
        <v>0</v>
      </c>
      <c r="O82">
        <v>3.9880298999999999</v>
      </c>
      <c r="P82">
        <v>1.6162000000000001</v>
      </c>
      <c r="Q82">
        <v>0</v>
      </c>
      <c r="R82">
        <v>0</v>
      </c>
      <c r="S82">
        <v>1.2400221</v>
      </c>
      <c r="T82">
        <v>20.503540000000001</v>
      </c>
      <c r="U82">
        <v>0</v>
      </c>
      <c r="V82">
        <v>6.7509119999999996</v>
      </c>
      <c r="W82">
        <v>91.869379999999964</v>
      </c>
      <c r="X82">
        <v>3154.1024000000011</v>
      </c>
      <c r="Y82">
        <v>689.05993999999987</v>
      </c>
    </row>
    <row r="83" spans="1:25" x14ac:dyDescent="0.25">
      <c r="A83" t="s">
        <v>81</v>
      </c>
      <c r="B83">
        <v>8630.9493703300031</v>
      </c>
      <c r="C83">
        <v>10.979527300000001</v>
      </c>
      <c r="D83">
        <v>6.5053000000000008E-4</v>
      </c>
      <c r="E83">
        <v>0</v>
      </c>
      <c r="F83">
        <v>1015.204</v>
      </c>
      <c r="G83">
        <v>503.52566000000002</v>
      </c>
      <c r="H83">
        <v>2527.7500500000001</v>
      </c>
      <c r="I83">
        <v>0</v>
      </c>
      <c r="J83">
        <v>1981.8179620000001</v>
      </c>
      <c r="K83">
        <v>21.490000000000009</v>
      </c>
      <c r="L83">
        <v>73.033799999999999</v>
      </c>
      <c r="M83">
        <v>0</v>
      </c>
      <c r="N83">
        <v>0</v>
      </c>
      <c r="O83">
        <v>0.35401300000000002</v>
      </c>
      <c r="P83">
        <v>1.4450000000000001</v>
      </c>
      <c r="Q83">
        <v>0</v>
      </c>
      <c r="R83">
        <v>0</v>
      </c>
      <c r="S83">
        <v>1.15835E-2</v>
      </c>
      <c r="T83">
        <v>12.987749000000001</v>
      </c>
      <c r="U83">
        <v>0</v>
      </c>
      <c r="V83">
        <v>3.9628149999999991</v>
      </c>
      <c r="W83">
        <v>77.755259999999993</v>
      </c>
      <c r="X83">
        <v>1993.069</v>
      </c>
      <c r="Y83">
        <v>407.56230000000011</v>
      </c>
    </row>
    <row r="84" spans="1:25" x14ac:dyDescent="0.25">
      <c r="A84" t="s">
        <v>82</v>
      </c>
      <c r="B84">
        <v>22781.85747459999</v>
      </c>
      <c r="C84">
        <v>12.062636100000001</v>
      </c>
      <c r="D84">
        <v>0</v>
      </c>
      <c r="E84">
        <v>0</v>
      </c>
      <c r="F84">
        <v>3392.3290000000002</v>
      </c>
      <c r="G84">
        <v>1289.9706991999999</v>
      </c>
      <c r="H84">
        <v>771.47070442000006</v>
      </c>
      <c r="I84">
        <v>0</v>
      </c>
      <c r="J84">
        <v>2686.4934219999991</v>
      </c>
      <c r="K84">
        <v>0</v>
      </c>
      <c r="L84">
        <v>0</v>
      </c>
      <c r="M84">
        <v>0</v>
      </c>
      <c r="N84">
        <v>0</v>
      </c>
      <c r="O84">
        <v>10272.947629000009</v>
      </c>
      <c r="P84">
        <v>219.18299999999999</v>
      </c>
      <c r="Q84">
        <v>0</v>
      </c>
      <c r="R84">
        <v>0</v>
      </c>
      <c r="S84">
        <v>13.904125000000001</v>
      </c>
      <c r="T84">
        <v>3.3446200000000021</v>
      </c>
      <c r="U84">
        <v>0</v>
      </c>
      <c r="V84">
        <v>2.4863699800000001</v>
      </c>
      <c r="W84">
        <v>44.098518900000023</v>
      </c>
      <c r="X84">
        <v>3830.4436999999971</v>
      </c>
      <c r="Y84">
        <v>243.12304999999981</v>
      </c>
    </row>
    <row r="85" spans="1:25" x14ac:dyDescent="0.25">
      <c r="A85" t="s">
        <v>83</v>
      </c>
      <c r="B85">
        <v>4369.2587041000006</v>
      </c>
      <c r="C85">
        <v>49.160972100000023</v>
      </c>
      <c r="D85">
        <v>0</v>
      </c>
      <c r="E85">
        <v>0</v>
      </c>
      <c r="F85">
        <v>0</v>
      </c>
      <c r="G85">
        <v>1261.385313</v>
      </c>
      <c r="H85">
        <v>366.51796599999989</v>
      </c>
      <c r="I85">
        <v>0</v>
      </c>
      <c r="J85">
        <v>762.84825100000012</v>
      </c>
      <c r="K85">
        <v>0</v>
      </c>
      <c r="L85">
        <v>0</v>
      </c>
      <c r="M85">
        <v>0</v>
      </c>
      <c r="N85">
        <v>0</v>
      </c>
      <c r="O85">
        <v>124.01976999999999</v>
      </c>
      <c r="P85">
        <v>49.337000000000003</v>
      </c>
      <c r="Q85">
        <v>0</v>
      </c>
      <c r="R85">
        <v>0</v>
      </c>
      <c r="S85">
        <v>4.3619899999999996</v>
      </c>
      <c r="T85">
        <v>0.92639899999999997</v>
      </c>
      <c r="U85">
        <v>0</v>
      </c>
      <c r="V85">
        <v>1.054673</v>
      </c>
      <c r="W85">
        <v>20.522539999999989</v>
      </c>
      <c r="X85">
        <v>1627.1478999999999</v>
      </c>
      <c r="Y85">
        <v>101.97593000000001</v>
      </c>
    </row>
    <row r="86" spans="1:25" x14ac:dyDescent="0.25">
      <c r="A86" t="s">
        <v>84</v>
      </c>
      <c r="B86">
        <v>2832.6123229270002</v>
      </c>
      <c r="C86">
        <v>2.3217422999999999</v>
      </c>
      <c r="D86">
        <v>0</v>
      </c>
      <c r="E86">
        <v>0</v>
      </c>
      <c r="F86">
        <v>612.56100000000004</v>
      </c>
      <c r="G86">
        <v>158.431421</v>
      </c>
      <c r="H86">
        <v>673.20117999999991</v>
      </c>
      <c r="I86">
        <v>0</v>
      </c>
      <c r="J86">
        <v>569.21267999999998</v>
      </c>
      <c r="K86">
        <v>0</v>
      </c>
      <c r="L86">
        <v>26.36</v>
      </c>
      <c r="M86">
        <v>0</v>
      </c>
      <c r="N86">
        <v>0</v>
      </c>
      <c r="O86">
        <v>0</v>
      </c>
      <c r="P86">
        <v>0</v>
      </c>
      <c r="Q86">
        <v>0</v>
      </c>
      <c r="R86">
        <v>0</v>
      </c>
      <c r="S86">
        <v>0.111245627</v>
      </c>
      <c r="T86">
        <v>1.2234590000000001</v>
      </c>
      <c r="U86">
        <v>0</v>
      </c>
      <c r="V86">
        <v>1.080165</v>
      </c>
      <c r="W86">
        <v>21.20393</v>
      </c>
      <c r="X86">
        <v>660.85900000000015</v>
      </c>
      <c r="Y86">
        <v>106.04649999999999</v>
      </c>
    </row>
    <row r="87" spans="1:25" x14ac:dyDescent="0.25">
      <c r="A87" t="s">
        <v>85</v>
      </c>
      <c r="B87">
        <v>5724.3944237300002</v>
      </c>
      <c r="C87">
        <v>2.0079766000000001</v>
      </c>
      <c r="D87">
        <v>0</v>
      </c>
      <c r="E87">
        <v>0</v>
      </c>
      <c r="F87">
        <v>2293.66741</v>
      </c>
      <c r="G87">
        <v>463.31609600000002</v>
      </c>
      <c r="H87">
        <v>325.3180229300001</v>
      </c>
      <c r="I87">
        <v>0</v>
      </c>
      <c r="J87">
        <v>988.16506799999991</v>
      </c>
      <c r="K87">
        <v>0</v>
      </c>
      <c r="L87">
        <v>93.695999999999998</v>
      </c>
      <c r="M87">
        <v>0</v>
      </c>
      <c r="N87">
        <v>0</v>
      </c>
      <c r="O87">
        <v>3.6560999999999999</v>
      </c>
      <c r="P87">
        <v>15.7</v>
      </c>
      <c r="Q87">
        <v>0</v>
      </c>
      <c r="R87">
        <v>0</v>
      </c>
      <c r="S87">
        <v>4.8125400000000003</v>
      </c>
      <c r="T87">
        <v>1.6735770000000001</v>
      </c>
      <c r="U87">
        <v>0</v>
      </c>
      <c r="V87">
        <v>1.082859</v>
      </c>
      <c r="W87">
        <v>19.5696242</v>
      </c>
      <c r="X87">
        <v>1404.6341</v>
      </c>
      <c r="Y87">
        <v>107.09505</v>
      </c>
    </row>
    <row r="88" spans="1:25" x14ac:dyDescent="0.25">
      <c r="A88" t="s">
        <v>86</v>
      </c>
      <c r="B88">
        <v>10208.1371846</v>
      </c>
      <c r="C88">
        <v>143.3718288</v>
      </c>
      <c r="D88">
        <v>2.2900000000000001E-5</v>
      </c>
      <c r="E88">
        <v>0</v>
      </c>
      <c r="F88">
        <v>112.48399999999999</v>
      </c>
      <c r="G88">
        <v>1509.6543429000001</v>
      </c>
      <c r="H88">
        <v>2597.402364</v>
      </c>
      <c r="I88">
        <v>0</v>
      </c>
      <c r="J88">
        <v>1962.83656</v>
      </c>
      <c r="K88">
        <v>0</v>
      </c>
      <c r="L88">
        <v>123.548</v>
      </c>
      <c r="M88">
        <v>0</v>
      </c>
      <c r="N88">
        <v>0</v>
      </c>
      <c r="O88">
        <v>117.13642</v>
      </c>
      <c r="P88">
        <v>33.6995</v>
      </c>
      <c r="Q88">
        <v>0</v>
      </c>
      <c r="R88">
        <v>0</v>
      </c>
      <c r="S88">
        <v>9.6763500000000011</v>
      </c>
      <c r="T88">
        <v>8.1066599999999998</v>
      </c>
      <c r="U88">
        <v>0</v>
      </c>
      <c r="V88">
        <v>4.0413060000000014</v>
      </c>
      <c r="W88">
        <v>55.026329999999987</v>
      </c>
      <c r="X88">
        <v>3157.2460000000001</v>
      </c>
      <c r="Y88">
        <v>373.90749999999991</v>
      </c>
    </row>
    <row r="89" spans="1:25" x14ac:dyDescent="0.25">
      <c r="A89" t="s">
        <v>87</v>
      </c>
      <c r="B89">
        <v>1605.6461452302931</v>
      </c>
      <c r="C89">
        <v>3.1624999999999999E-3</v>
      </c>
      <c r="D89">
        <v>0</v>
      </c>
      <c r="E89">
        <v>0</v>
      </c>
      <c r="F89">
        <v>0</v>
      </c>
      <c r="G89">
        <v>42.542209999999997</v>
      </c>
      <c r="H89">
        <v>57.810644199999999</v>
      </c>
      <c r="I89">
        <v>0</v>
      </c>
      <c r="J89">
        <v>229.86412800000011</v>
      </c>
      <c r="K89">
        <v>0</v>
      </c>
      <c r="L89">
        <v>0</v>
      </c>
      <c r="M89">
        <v>651.70290799000031</v>
      </c>
      <c r="N89">
        <v>7.6287900008630016</v>
      </c>
      <c r="O89">
        <v>164.10589999999999</v>
      </c>
      <c r="P89">
        <v>56.866709999999998</v>
      </c>
      <c r="Q89">
        <v>0</v>
      </c>
      <c r="R89">
        <v>0</v>
      </c>
      <c r="S89">
        <v>1.213293943E-2</v>
      </c>
      <c r="T89">
        <v>0.356599</v>
      </c>
      <c r="U89">
        <v>0</v>
      </c>
      <c r="V89">
        <v>0.2210222</v>
      </c>
      <c r="W89">
        <v>5.4468983999999994</v>
      </c>
      <c r="X89">
        <v>365.60820000000001</v>
      </c>
      <c r="Y89">
        <v>23.476839999999999</v>
      </c>
    </row>
    <row r="90" spans="1:25" x14ac:dyDescent="0.25">
      <c r="A90" t="s">
        <v>88</v>
      </c>
      <c r="B90">
        <v>2195.6232708060002</v>
      </c>
      <c r="C90">
        <v>3.2965999999999998E-3</v>
      </c>
      <c r="D90">
        <v>0</v>
      </c>
      <c r="E90">
        <v>0</v>
      </c>
      <c r="F90">
        <v>0</v>
      </c>
      <c r="G90">
        <v>284.2647</v>
      </c>
      <c r="H90">
        <v>312.14100159999998</v>
      </c>
      <c r="I90">
        <v>0</v>
      </c>
      <c r="J90">
        <v>683.93868999999995</v>
      </c>
      <c r="K90">
        <v>0</v>
      </c>
      <c r="L90">
        <v>7.7320000000000002</v>
      </c>
      <c r="M90">
        <v>0</v>
      </c>
      <c r="N90">
        <v>0</v>
      </c>
      <c r="O90">
        <v>10.116</v>
      </c>
      <c r="P90">
        <v>2.7057600000000002</v>
      </c>
      <c r="Q90">
        <v>0</v>
      </c>
      <c r="R90">
        <v>0</v>
      </c>
      <c r="S90">
        <v>0.24058360600000001</v>
      </c>
      <c r="T90">
        <v>0.96143999999999996</v>
      </c>
      <c r="U90">
        <v>0</v>
      </c>
      <c r="V90">
        <v>0.98179899999999987</v>
      </c>
      <c r="W90">
        <v>16.432500000000001</v>
      </c>
      <c r="X90">
        <v>783.79739999999993</v>
      </c>
      <c r="Y90">
        <v>92.30810000000001</v>
      </c>
    </row>
    <row r="91" spans="1:25" x14ac:dyDescent="0.25">
      <c r="A91" t="s">
        <v>89</v>
      </c>
      <c r="B91">
        <v>5850.0788775600013</v>
      </c>
      <c r="C91">
        <v>26.822134800000001</v>
      </c>
      <c r="D91">
        <v>0</v>
      </c>
      <c r="E91">
        <v>0</v>
      </c>
      <c r="F91">
        <v>350.4282</v>
      </c>
      <c r="G91">
        <v>647.05201980000004</v>
      </c>
      <c r="H91">
        <v>682.04636100000016</v>
      </c>
      <c r="I91">
        <v>0</v>
      </c>
      <c r="J91">
        <v>1361.9196980000011</v>
      </c>
      <c r="K91">
        <v>0</v>
      </c>
      <c r="L91">
        <v>8.3189999999999991</v>
      </c>
      <c r="M91">
        <v>0</v>
      </c>
      <c r="N91">
        <v>0</v>
      </c>
      <c r="O91">
        <v>27.536200000000001</v>
      </c>
      <c r="P91">
        <v>36.11699999999999</v>
      </c>
      <c r="Q91">
        <v>0</v>
      </c>
      <c r="R91">
        <v>0</v>
      </c>
      <c r="S91">
        <v>13.39753</v>
      </c>
      <c r="T91">
        <v>1.6627660000000011</v>
      </c>
      <c r="U91">
        <v>0</v>
      </c>
      <c r="V91">
        <v>1.5856279600000001</v>
      </c>
      <c r="W91">
        <v>27.49478000000002</v>
      </c>
      <c r="X91">
        <v>2512.2872000000002</v>
      </c>
      <c r="Y91">
        <v>153.41036</v>
      </c>
    </row>
    <row r="92" spans="1:25" x14ac:dyDescent="0.25">
      <c r="A92" t="s">
        <v>90</v>
      </c>
      <c r="B92">
        <v>4708.2745870000008</v>
      </c>
      <c r="C92">
        <v>75.459076100000019</v>
      </c>
      <c r="D92">
        <v>0</v>
      </c>
      <c r="E92">
        <v>0</v>
      </c>
      <c r="F92">
        <v>0</v>
      </c>
      <c r="G92">
        <v>1007.5421909</v>
      </c>
      <c r="H92">
        <v>390.02718099999998</v>
      </c>
      <c r="I92">
        <v>0</v>
      </c>
      <c r="J92">
        <v>1166.637797000001</v>
      </c>
      <c r="K92">
        <v>0</v>
      </c>
      <c r="L92">
        <v>0</v>
      </c>
      <c r="M92">
        <v>0</v>
      </c>
      <c r="N92">
        <v>0</v>
      </c>
      <c r="O92">
        <v>0</v>
      </c>
      <c r="P92">
        <v>0</v>
      </c>
      <c r="Q92">
        <v>0</v>
      </c>
      <c r="R92">
        <v>0</v>
      </c>
      <c r="S92">
        <v>28.721500999999979</v>
      </c>
      <c r="T92">
        <v>1.7468840000000001</v>
      </c>
      <c r="U92">
        <v>0</v>
      </c>
      <c r="V92">
        <v>1.341712999999999</v>
      </c>
      <c r="W92">
        <v>24.63982399999999</v>
      </c>
      <c r="X92">
        <v>1880.799099999999</v>
      </c>
      <c r="Y92">
        <v>131.35932</v>
      </c>
    </row>
    <row r="93" spans="1:25" x14ac:dyDescent="0.25">
      <c r="A93" t="s">
        <v>91</v>
      </c>
      <c r="B93">
        <v>10626.125926451001</v>
      </c>
      <c r="C93">
        <v>10.004760299999999</v>
      </c>
      <c r="D93">
        <v>6.5300000000000002E-6</v>
      </c>
      <c r="E93">
        <v>0</v>
      </c>
      <c r="F93">
        <v>1316.7550000000001</v>
      </c>
      <c r="G93">
        <v>1403.9610499999999</v>
      </c>
      <c r="H93">
        <v>2566.5441900000001</v>
      </c>
      <c r="I93">
        <v>0</v>
      </c>
      <c r="J93">
        <v>2621.6093840000008</v>
      </c>
      <c r="K93">
        <v>4.3139999999999998E-2</v>
      </c>
      <c r="L93">
        <v>25.719000000000001</v>
      </c>
      <c r="M93">
        <v>0</v>
      </c>
      <c r="N93">
        <v>0</v>
      </c>
      <c r="O93">
        <v>0</v>
      </c>
      <c r="P93">
        <v>0</v>
      </c>
      <c r="Q93">
        <v>0</v>
      </c>
      <c r="R93">
        <v>0</v>
      </c>
      <c r="S93">
        <v>0.14579015100000001</v>
      </c>
      <c r="T93">
        <v>12.254958999999999</v>
      </c>
      <c r="U93">
        <v>0</v>
      </c>
      <c r="V93">
        <v>5.5136964699999993</v>
      </c>
      <c r="W93">
        <v>71.326849999999993</v>
      </c>
      <c r="X93">
        <v>2016.191</v>
      </c>
      <c r="Y93">
        <v>576.05709999999988</v>
      </c>
    </row>
    <row r="94" spans="1:25" x14ac:dyDescent="0.25">
      <c r="A94" t="s">
        <v>92</v>
      </c>
      <c r="B94">
        <v>9739.4525586399959</v>
      </c>
      <c r="C94">
        <v>35.474954199999999</v>
      </c>
      <c r="D94">
        <v>0</v>
      </c>
      <c r="E94">
        <v>0</v>
      </c>
      <c r="F94">
        <v>2383.5167299999998</v>
      </c>
      <c r="G94">
        <v>960.42018399999995</v>
      </c>
      <c r="H94">
        <v>675.20451673999992</v>
      </c>
      <c r="I94">
        <v>0</v>
      </c>
      <c r="J94">
        <v>1541.6885960000011</v>
      </c>
      <c r="K94">
        <v>4.7883800000000001</v>
      </c>
      <c r="L94">
        <v>98.949400000000011</v>
      </c>
      <c r="M94">
        <v>0</v>
      </c>
      <c r="N94">
        <v>0</v>
      </c>
      <c r="O94">
        <v>1106.8679999999999</v>
      </c>
      <c r="P94">
        <v>45.545000000000002</v>
      </c>
      <c r="Q94">
        <v>0</v>
      </c>
      <c r="R94">
        <v>0</v>
      </c>
      <c r="S94">
        <v>3.0066160000000011</v>
      </c>
      <c r="T94">
        <v>2.384703</v>
      </c>
      <c r="U94">
        <v>0</v>
      </c>
      <c r="V94">
        <v>1.5696699999999999</v>
      </c>
      <c r="W94">
        <v>31.438708699999999</v>
      </c>
      <c r="X94">
        <v>2696.572200000001</v>
      </c>
      <c r="Y94">
        <v>152.0249</v>
      </c>
    </row>
    <row r="95" spans="1:25" x14ac:dyDescent="0.25">
      <c r="A95" t="s">
        <v>93</v>
      </c>
      <c r="B95">
        <v>4420.4324982260014</v>
      </c>
      <c r="C95">
        <v>8.5302690999999999</v>
      </c>
      <c r="D95">
        <v>0</v>
      </c>
      <c r="E95">
        <v>0</v>
      </c>
      <c r="F95">
        <v>482.37033000000008</v>
      </c>
      <c r="G95">
        <v>103.67369859999999</v>
      </c>
      <c r="H95">
        <v>228.301006</v>
      </c>
      <c r="I95">
        <v>0</v>
      </c>
      <c r="J95">
        <v>483.91485499999999</v>
      </c>
      <c r="K95">
        <v>0</v>
      </c>
      <c r="L95">
        <v>77.449999999999989</v>
      </c>
      <c r="M95">
        <v>1198.6260064600001</v>
      </c>
      <c r="N95">
        <v>0</v>
      </c>
      <c r="O95">
        <v>662.2486663199993</v>
      </c>
      <c r="P95">
        <v>65.859400000000022</v>
      </c>
      <c r="Q95">
        <v>0</v>
      </c>
      <c r="R95">
        <v>0</v>
      </c>
      <c r="S95">
        <v>0.92220300000000011</v>
      </c>
      <c r="T95">
        <v>1.101729</v>
      </c>
      <c r="U95">
        <v>0</v>
      </c>
      <c r="V95">
        <v>0.7501007460000001</v>
      </c>
      <c r="W95">
        <v>14.124064000000001</v>
      </c>
      <c r="X95">
        <v>1024.5183999999999</v>
      </c>
      <c r="Y95">
        <v>68.04177</v>
      </c>
    </row>
    <row r="96" spans="1:25" x14ac:dyDescent="0.25">
      <c r="A96" t="s">
        <v>94</v>
      </c>
      <c r="B96">
        <v>2118.3747543999998</v>
      </c>
      <c r="C96">
        <v>4.0009519999999998</v>
      </c>
      <c r="D96">
        <v>9.7999999999999993E-6</v>
      </c>
      <c r="E96">
        <v>0</v>
      </c>
      <c r="F96">
        <v>0</v>
      </c>
      <c r="G96">
        <v>356.87029999999999</v>
      </c>
      <c r="H96">
        <v>157.24077460000001</v>
      </c>
      <c r="I96">
        <v>0</v>
      </c>
      <c r="J96">
        <v>594.06412199999988</v>
      </c>
      <c r="K96">
        <v>0</v>
      </c>
      <c r="L96">
        <v>0</v>
      </c>
      <c r="M96">
        <v>0</v>
      </c>
      <c r="N96">
        <v>0</v>
      </c>
      <c r="O96">
        <v>0</v>
      </c>
      <c r="P96">
        <v>0</v>
      </c>
      <c r="Q96">
        <v>0</v>
      </c>
      <c r="R96">
        <v>0</v>
      </c>
      <c r="S96">
        <v>1.5612999999999999</v>
      </c>
      <c r="T96">
        <v>0.66620700000000022</v>
      </c>
      <c r="U96">
        <v>0</v>
      </c>
      <c r="V96">
        <v>0.54147899999999993</v>
      </c>
      <c r="W96">
        <v>9.9084399999999988</v>
      </c>
      <c r="X96">
        <v>937.8553999999998</v>
      </c>
      <c r="Y96">
        <v>55.665770000000023</v>
      </c>
    </row>
    <row r="97" spans="1:25" x14ac:dyDescent="0.25">
      <c r="A97" t="s">
        <v>95</v>
      </c>
      <c r="B97">
        <v>7765.2603424519984</v>
      </c>
      <c r="C97">
        <v>4.1357900999999986</v>
      </c>
      <c r="D97">
        <v>2.6129999999999999E-5</v>
      </c>
      <c r="E97">
        <v>0</v>
      </c>
      <c r="F97">
        <v>2348.1664999999989</v>
      </c>
      <c r="G97">
        <v>933.31918900000016</v>
      </c>
      <c r="H97">
        <v>1594.8605110000001</v>
      </c>
      <c r="I97">
        <v>0</v>
      </c>
      <c r="J97">
        <v>1634.041123</v>
      </c>
      <c r="K97">
        <v>3.2347899999999998</v>
      </c>
      <c r="L97">
        <v>53.330000000000013</v>
      </c>
      <c r="M97">
        <v>0</v>
      </c>
      <c r="N97">
        <v>0</v>
      </c>
      <c r="O97">
        <v>14.386974</v>
      </c>
      <c r="P97">
        <v>51.634999999999998</v>
      </c>
      <c r="Q97">
        <v>0</v>
      </c>
      <c r="R97">
        <v>0</v>
      </c>
      <c r="S97">
        <v>1.0623305220000001</v>
      </c>
      <c r="T97">
        <v>8.5988799999999994</v>
      </c>
      <c r="U97">
        <v>0</v>
      </c>
      <c r="V97">
        <v>3.1453087000000002</v>
      </c>
      <c r="W97">
        <v>53.788619999999987</v>
      </c>
      <c r="X97">
        <v>779.93999999999994</v>
      </c>
      <c r="Y97">
        <v>281.61529999999988</v>
      </c>
    </row>
    <row r="98" spans="1:25" x14ac:dyDescent="0.25">
      <c r="A98" t="s">
        <v>96</v>
      </c>
      <c r="B98">
        <v>17950.654285056</v>
      </c>
      <c r="C98">
        <v>39.101879699999998</v>
      </c>
      <c r="D98">
        <v>6.4093000000000006E-4</v>
      </c>
      <c r="E98">
        <v>0</v>
      </c>
      <c r="F98">
        <v>1758.9100900000001</v>
      </c>
      <c r="G98">
        <v>1122.6061354000001</v>
      </c>
      <c r="H98">
        <v>3107.5342942999991</v>
      </c>
      <c r="I98">
        <v>0</v>
      </c>
      <c r="J98">
        <v>4417.5142020000039</v>
      </c>
      <c r="K98">
        <v>0</v>
      </c>
      <c r="L98">
        <v>376.01264000000009</v>
      </c>
      <c r="M98">
        <v>0</v>
      </c>
      <c r="N98">
        <v>0</v>
      </c>
      <c r="O98">
        <v>1119.7198307000001</v>
      </c>
      <c r="P98">
        <v>236.96199999999999</v>
      </c>
      <c r="Q98">
        <v>0</v>
      </c>
      <c r="R98">
        <v>0</v>
      </c>
      <c r="S98">
        <v>1.999277226</v>
      </c>
      <c r="T98">
        <v>18.645526</v>
      </c>
      <c r="U98">
        <v>0</v>
      </c>
      <c r="V98">
        <v>5.5623389999999944</v>
      </c>
      <c r="W98">
        <v>100.52563979999999</v>
      </c>
      <c r="X98">
        <v>5134.1013000000048</v>
      </c>
      <c r="Y98">
        <v>511.45848999999998</v>
      </c>
    </row>
    <row r="99" spans="1:25" x14ac:dyDescent="0.25">
      <c r="A99" t="s">
        <v>97</v>
      </c>
      <c r="B99">
        <v>3611.3030272300002</v>
      </c>
      <c r="C99">
        <v>122.92050020000001</v>
      </c>
      <c r="D99">
        <v>6.5300000000000002E-6</v>
      </c>
      <c r="E99">
        <v>0</v>
      </c>
      <c r="F99">
        <v>952.0920000000001</v>
      </c>
      <c r="G99">
        <v>276.50916999999998</v>
      </c>
      <c r="H99">
        <v>333.12874299999999</v>
      </c>
      <c r="I99">
        <v>0</v>
      </c>
      <c r="J99">
        <v>574.02404000000001</v>
      </c>
      <c r="K99">
        <v>0</v>
      </c>
      <c r="L99">
        <v>157</v>
      </c>
      <c r="M99">
        <v>0</v>
      </c>
      <c r="N99">
        <v>0</v>
      </c>
      <c r="O99">
        <v>0</v>
      </c>
      <c r="P99">
        <v>0</v>
      </c>
      <c r="Q99">
        <v>0</v>
      </c>
      <c r="R99">
        <v>0</v>
      </c>
      <c r="S99">
        <v>0.6529625</v>
      </c>
      <c r="T99">
        <v>0.95698800000000006</v>
      </c>
      <c r="U99">
        <v>0</v>
      </c>
      <c r="V99">
        <v>0.98161700000000007</v>
      </c>
      <c r="W99">
        <v>16.8752</v>
      </c>
      <c r="X99">
        <v>1085.79</v>
      </c>
      <c r="Y99">
        <v>90.371800000000007</v>
      </c>
    </row>
    <row r="100" spans="1:25" x14ac:dyDescent="0.25">
      <c r="A100" t="s">
        <v>98</v>
      </c>
      <c r="B100">
        <v>4730.4142357999981</v>
      </c>
      <c r="C100">
        <v>14.478432099999999</v>
      </c>
      <c r="D100">
        <v>0</v>
      </c>
      <c r="E100">
        <v>0</v>
      </c>
      <c r="F100">
        <v>357.39941700000003</v>
      </c>
      <c r="G100">
        <v>1118.6080127</v>
      </c>
      <c r="H100">
        <v>418.40056329999982</v>
      </c>
      <c r="I100">
        <v>0</v>
      </c>
      <c r="J100">
        <v>1344.1323669999999</v>
      </c>
      <c r="K100">
        <v>0</v>
      </c>
      <c r="L100">
        <v>25.812999999999992</v>
      </c>
      <c r="M100">
        <v>0</v>
      </c>
      <c r="N100">
        <v>0</v>
      </c>
      <c r="O100">
        <v>5.8231000000000002</v>
      </c>
      <c r="P100">
        <v>14.742900000000001</v>
      </c>
      <c r="Q100">
        <v>0</v>
      </c>
      <c r="R100">
        <v>0</v>
      </c>
      <c r="S100">
        <v>5.8469625999999977</v>
      </c>
      <c r="T100">
        <v>1.0820160000000001</v>
      </c>
      <c r="U100">
        <v>0</v>
      </c>
      <c r="V100">
        <v>0.80766509999999991</v>
      </c>
      <c r="W100">
        <v>18.381180000000001</v>
      </c>
      <c r="X100">
        <v>1321.2200999999991</v>
      </c>
      <c r="Y100">
        <v>83.678520000000006</v>
      </c>
    </row>
    <row r="101" spans="1:25" x14ac:dyDescent="0.25">
      <c r="A101" t="s">
        <v>99</v>
      </c>
      <c r="B101">
        <v>12602.776115326</v>
      </c>
      <c r="C101">
        <v>16.099217299999999</v>
      </c>
      <c r="D101">
        <v>6.5300000000000002E-6</v>
      </c>
      <c r="E101">
        <v>0</v>
      </c>
      <c r="F101">
        <v>928.42235000000016</v>
      </c>
      <c r="G101">
        <v>1641.915884</v>
      </c>
      <c r="H101">
        <v>630.67006618000028</v>
      </c>
      <c r="I101">
        <v>0</v>
      </c>
      <c r="J101">
        <v>3904.6507339999989</v>
      </c>
      <c r="K101">
        <v>14.93727</v>
      </c>
      <c r="L101">
        <v>0</v>
      </c>
      <c r="M101">
        <v>0</v>
      </c>
      <c r="N101">
        <v>0</v>
      </c>
      <c r="O101">
        <v>2077.0024090000002</v>
      </c>
      <c r="P101">
        <v>665.07420000000013</v>
      </c>
      <c r="Q101">
        <v>0</v>
      </c>
      <c r="R101">
        <v>0</v>
      </c>
      <c r="S101">
        <v>144.24534100000011</v>
      </c>
      <c r="T101">
        <v>2.2179819999999988</v>
      </c>
      <c r="U101">
        <v>0</v>
      </c>
      <c r="V101">
        <v>1.8597753159999999</v>
      </c>
      <c r="W101">
        <v>28.634270000000011</v>
      </c>
      <c r="X101">
        <v>2367.292199999999</v>
      </c>
      <c r="Y101">
        <v>179.75440999999981</v>
      </c>
    </row>
    <row r="102" spans="1:25" x14ac:dyDescent="0.25">
      <c r="A102" t="s">
        <v>100</v>
      </c>
      <c r="B102">
        <v>159263.43331777421</v>
      </c>
      <c r="C102">
        <v>6011.9002372999976</v>
      </c>
      <c r="D102">
        <v>10.32818026</v>
      </c>
      <c r="E102">
        <v>0</v>
      </c>
      <c r="F102">
        <v>12205.815919999999</v>
      </c>
      <c r="G102">
        <v>4844.1146018000009</v>
      </c>
      <c r="H102">
        <v>14981.212879459999</v>
      </c>
      <c r="I102">
        <v>0</v>
      </c>
      <c r="J102">
        <v>29894.00272600001</v>
      </c>
      <c r="K102">
        <v>729.71063000000004</v>
      </c>
      <c r="L102">
        <v>1082.9335000000001</v>
      </c>
      <c r="M102">
        <v>58262.181258199977</v>
      </c>
      <c r="N102">
        <v>19.514155760000001</v>
      </c>
      <c r="O102">
        <v>22198.789517099998</v>
      </c>
      <c r="P102">
        <v>134.79395</v>
      </c>
      <c r="Q102">
        <v>0</v>
      </c>
      <c r="R102">
        <v>0</v>
      </c>
      <c r="S102">
        <v>3.9308861219999969</v>
      </c>
      <c r="T102">
        <v>93.911688000000041</v>
      </c>
      <c r="U102">
        <v>0</v>
      </c>
      <c r="V102">
        <v>27.671082072000011</v>
      </c>
      <c r="W102">
        <v>345.65333570000001</v>
      </c>
      <c r="X102">
        <v>5950.1433999999999</v>
      </c>
      <c r="Y102">
        <v>2466.82537</v>
      </c>
    </row>
    <row r="103" spans="1:25" x14ac:dyDescent="0.25">
      <c r="A103" t="s">
        <v>101</v>
      </c>
      <c r="B103">
        <v>11140.48824074</v>
      </c>
      <c r="C103">
        <v>96.453600500000007</v>
      </c>
      <c r="D103">
        <v>0</v>
      </c>
      <c r="E103">
        <v>0</v>
      </c>
      <c r="F103">
        <v>1838.6775</v>
      </c>
      <c r="G103">
        <v>1410.1688439999989</v>
      </c>
      <c r="H103">
        <v>734.19286784000019</v>
      </c>
      <c r="I103">
        <v>0</v>
      </c>
      <c r="J103">
        <v>2525.9844199999989</v>
      </c>
      <c r="K103">
        <v>0</v>
      </c>
      <c r="L103">
        <v>194.702</v>
      </c>
      <c r="M103">
        <v>0</v>
      </c>
      <c r="N103">
        <v>0</v>
      </c>
      <c r="O103">
        <v>1016.2670000000001</v>
      </c>
      <c r="P103">
        <v>56.362000000000009</v>
      </c>
      <c r="Q103">
        <v>0</v>
      </c>
      <c r="R103">
        <v>0</v>
      </c>
      <c r="S103">
        <v>37.424430000000001</v>
      </c>
      <c r="T103">
        <v>2.4554779999999989</v>
      </c>
      <c r="U103">
        <v>0</v>
      </c>
      <c r="V103">
        <v>1.941040399999999</v>
      </c>
      <c r="W103">
        <v>39.267339999999997</v>
      </c>
      <c r="X103">
        <v>2993.3358000000012</v>
      </c>
      <c r="Y103">
        <v>193.25591999999989</v>
      </c>
    </row>
    <row r="104" spans="1:25" x14ac:dyDescent="0.25">
      <c r="A104" t="s">
        <v>102</v>
      </c>
      <c r="B104">
        <v>4278.6945279899992</v>
      </c>
      <c r="C104">
        <v>2.9235332000000001</v>
      </c>
      <c r="D104">
        <v>0</v>
      </c>
      <c r="E104">
        <v>0</v>
      </c>
      <c r="F104">
        <v>979.15</v>
      </c>
      <c r="G104">
        <v>1072.081664</v>
      </c>
      <c r="H104">
        <v>187.19239679</v>
      </c>
      <c r="I104">
        <v>0</v>
      </c>
      <c r="J104">
        <v>679.63736199999971</v>
      </c>
      <c r="K104">
        <v>0</v>
      </c>
      <c r="L104">
        <v>0</v>
      </c>
      <c r="M104">
        <v>0</v>
      </c>
      <c r="N104">
        <v>0</v>
      </c>
      <c r="O104">
        <v>0</v>
      </c>
      <c r="P104">
        <v>0</v>
      </c>
      <c r="Q104">
        <v>0</v>
      </c>
      <c r="R104">
        <v>0</v>
      </c>
      <c r="S104">
        <v>4.1678329999999981</v>
      </c>
      <c r="T104">
        <v>1.172976</v>
      </c>
      <c r="U104">
        <v>0</v>
      </c>
      <c r="V104">
        <v>0.69575000000000042</v>
      </c>
      <c r="W104">
        <v>13.622113000000001</v>
      </c>
      <c r="X104">
        <v>1268.164199999999</v>
      </c>
      <c r="Y104">
        <v>69.886700000000005</v>
      </c>
    </row>
    <row r="105" spans="1:25" x14ac:dyDescent="0.25">
      <c r="A105" t="s">
        <v>103</v>
      </c>
      <c r="B105">
        <v>23379.482844753999</v>
      </c>
      <c r="C105">
        <v>105.7186785</v>
      </c>
      <c r="D105">
        <v>1.31E-5</v>
      </c>
      <c r="E105">
        <v>0</v>
      </c>
      <c r="F105">
        <v>4733.4843499999988</v>
      </c>
      <c r="G105">
        <v>2120.7086841000009</v>
      </c>
      <c r="H105">
        <v>1575.1184466</v>
      </c>
      <c r="I105">
        <v>0</v>
      </c>
      <c r="J105">
        <v>2902.8341569999989</v>
      </c>
      <c r="K105">
        <v>141.05191336999999</v>
      </c>
      <c r="L105">
        <v>53.720775000000003</v>
      </c>
      <c r="M105">
        <v>0</v>
      </c>
      <c r="N105">
        <v>0</v>
      </c>
      <c r="O105">
        <v>7705.2345302999993</v>
      </c>
      <c r="P105">
        <v>267.34289999999999</v>
      </c>
      <c r="Q105">
        <v>0</v>
      </c>
      <c r="R105">
        <v>0</v>
      </c>
      <c r="S105">
        <v>19.141832000000001</v>
      </c>
      <c r="T105">
        <v>9.4397379999999966</v>
      </c>
      <c r="U105">
        <v>0</v>
      </c>
      <c r="V105">
        <v>3.492530083999998</v>
      </c>
      <c r="W105">
        <v>45.618766700000002</v>
      </c>
      <c r="X105">
        <v>3322.8628999999992</v>
      </c>
      <c r="Y105">
        <v>373.71263000000062</v>
      </c>
    </row>
    <row r="106" spans="1:25" x14ac:dyDescent="0.25">
      <c r="A106" t="s">
        <v>104</v>
      </c>
      <c r="B106">
        <v>3961.4867812000002</v>
      </c>
      <c r="C106">
        <v>167.11757220000001</v>
      </c>
      <c r="D106">
        <v>0</v>
      </c>
      <c r="E106">
        <v>0</v>
      </c>
      <c r="F106">
        <v>578.6576</v>
      </c>
      <c r="G106">
        <v>434.90780100000001</v>
      </c>
      <c r="H106">
        <v>523.53456000000006</v>
      </c>
      <c r="I106">
        <v>0</v>
      </c>
      <c r="J106">
        <v>628.02265900000009</v>
      </c>
      <c r="K106">
        <v>0</v>
      </c>
      <c r="L106">
        <v>0</v>
      </c>
      <c r="M106">
        <v>0</v>
      </c>
      <c r="N106">
        <v>0</v>
      </c>
      <c r="O106">
        <v>0</v>
      </c>
      <c r="P106">
        <v>0</v>
      </c>
      <c r="Q106">
        <v>0</v>
      </c>
      <c r="R106">
        <v>0</v>
      </c>
      <c r="S106">
        <v>3.342533</v>
      </c>
      <c r="T106">
        <v>1.313277</v>
      </c>
      <c r="U106">
        <v>0</v>
      </c>
      <c r="V106">
        <v>1.0358890000000009</v>
      </c>
      <c r="W106">
        <v>18.569210000000002</v>
      </c>
      <c r="X106">
        <v>1506.9549999999999</v>
      </c>
      <c r="Y106">
        <v>98.030680000000004</v>
      </c>
    </row>
    <row r="107" spans="1:25" x14ac:dyDescent="0.25">
      <c r="A107" t="s">
        <v>105</v>
      </c>
      <c r="B107">
        <v>13452.461381059989</v>
      </c>
      <c r="C107">
        <v>44.783628599999993</v>
      </c>
      <c r="D107">
        <v>4.9030000000000003E-5</v>
      </c>
      <c r="E107">
        <v>0</v>
      </c>
      <c r="F107">
        <v>4887.2526899999993</v>
      </c>
      <c r="G107">
        <v>1963.2371952000001</v>
      </c>
      <c r="H107">
        <v>1288.265294230001</v>
      </c>
      <c r="I107">
        <v>0</v>
      </c>
      <c r="J107">
        <v>1937.0989340000001</v>
      </c>
      <c r="K107">
        <v>0</v>
      </c>
      <c r="L107">
        <v>154.80490000000009</v>
      </c>
      <c r="M107">
        <v>0</v>
      </c>
      <c r="N107">
        <v>0</v>
      </c>
      <c r="O107">
        <v>0</v>
      </c>
      <c r="P107">
        <v>0</v>
      </c>
      <c r="Q107">
        <v>0</v>
      </c>
      <c r="R107">
        <v>0</v>
      </c>
      <c r="S107">
        <v>57.773175000000002</v>
      </c>
      <c r="T107">
        <v>5.2610700000000001</v>
      </c>
      <c r="U107">
        <v>0</v>
      </c>
      <c r="V107">
        <v>2.4173849999999999</v>
      </c>
      <c r="W107">
        <v>45.401760000000039</v>
      </c>
      <c r="X107">
        <v>2826.3834000000002</v>
      </c>
      <c r="Y107">
        <v>239.78190000000001</v>
      </c>
    </row>
    <row r="108" spans="1:25" x14ac:dyDescent="0.25">
      <c r="A108" t="s">
        <v>106</v>
      </c>
      <c r="B108">
        <v>5897.5067623000004</v>
      </c>
      <c r="C108">
        <v>268.85847230000002</v>
      </c>
      <c r="D108">
        <v>0</v>
      </c>
      <c r="E108">
        <v>0</v>
      </c>
      <c r="F108">
        <v>764.51700000000005</v>
      </c>
      <c r="G108">
        <v>472.70020000000011</v>
      </c>
      <c r="H108">
        <v>607.00255000000004</v>
      </c>
      <c r="I108">
        <v>0</v>
      </c>
      <c r="J108">
        <v>675.28451999999993</v>
      </c>
      <c r="K108">
        <v>0</v>
      </c>
      <c r="L108">
        <v>56.14</v>
      </c>
      <c r="M108">
        <v>0.15422</v>
      </c>
      <c r="N108">
        <v>0</v>
      </c>
      <c r="O108">
        <v>2024.7</v>
      </c>
      <c r="P108">
        <v>17.899999999999999</v>
      </c>
      <c r="Q108">
        <v>0</v>
      </c>
      <c r="R108">
        <v>0</v>
      </c>
      <c r="S108">
        <v>3.0839999999999999E-3</v>
      </c>
      <c r="T108">
        <v>2.8702000000000001</v>
      </c>
      <c r="U108">
        <v>0</v>
      </c>
      <c r="V108">
        <v>1.458196</v>
      </c>
      <c r="W108">
        <v>18.843620000000001</v>
      </c>
      <c r="X108">
        <v>855.47</v>
      </c>
      <c r="Y108">
        <v>131.60470000000001</v>
      </c>
    </row>
    <row r="109" spans="1:25" x14ac:dyDescent="0.25">
      <c r="A109" t="s">
        <v>107</v>
      </c>
      <c r="B109">
        <v>4881.4520549049994</v>
      </c>
      <c r="C109">
        <v>0.12766230000000001</v>
      </c>
      <c r="D109">
        <v>6.5300000000000002E-6</v>
      </c>
      <c r="E109">
        <v>0</v>
      </c>
      <c r="F109">
        <v>245.91720000000001</v>
      </c>
      <c r="G109">
        <v>1361.295398</v>
      </c>
      <c r="H109">
        <v>1224.421427</v>
      </c>
      <c r="I109">
        <v>0</v>
      </c>
      <c r="J109">
        <v>709.1075800000001</v>
      </c>
      <c r="K109">
        <v>6.9369070000000006</v>
      </c>
      <c r="L109">
        <v>0</v>
      </c>
      <c r="M109">
        <v>3.6957999999999998E-2</v>
      </c>
      <c r="N109">
        <v>0.16608200000000001</v>
      </c>
      <c r="O109">
        <v>0</v>
      </c>
      <c r="P109">
        <v>0</v>
      </c>
      <c r="Q109">
        <v>0</v>
      </c>
      <c r="R109">
        <v>0</v>
      </c>
      <c r="S109">
        <v>9.7654474999999977E-2</v>
      </c>
      <c r="T109">
        <v>2.932947</v>
      </c>
      <c r="U109">
        <v>0</v>
      </c>
      <c r="V109">
        <v>1.3638825999999999</v>
      </c>
      <c r="W109">
        <v>35.255929999999999</v>
      </c>
      <c r="X109">
        <v>1167.277</v>
      </c>
      <c r="Y109">
        <v>126.51542000000001</v>
      </c>
    </row>
    <row r="110" spans="1:25" x14ac:dyDescent="0.25">
      <c r="A110" t="s">
        <v>108</v>
      </c>
      <c r="B110">
        <v>9270.5311184000002</v>
      </c>
      <c r="C110">
        <v>72.321988099999999</v>
      </c>
      <c r="D110">
        <v>0</v>
      </c>
      <c r="E110">
        <v>0</v>
      </c>
      <c r="F110">
        <v>1299.0350800000001</v>
      </c>
      <c r="G110">
        <v>611.86953320000021</v>
      </c>
      <c r="H110">
        <v>862.68367709999995</v>
      </c>
      <c r="I110">
        <v>0</v>
      </c>
      <c r="J110">
        <v>1717.7344559999999</v>
      </c>
      <c r="K110">
        <v>0</v>
      </c>
      <c r="L110">
        <v>420.88549999999992</v>
      </c>
      <c r="M110">
        <v>683.14906899999994</v>
      </c>
      <c r="N110">
        <v>0</v>
      </c>
      <c r="O110">
        <v>204.60014910000001</v>
      </c>
      <c r="P110">
        <v>14.306136000000009</v>
      </c>
      <c r="Q110">
        <v>0</v>
      </c>
      <c r="R110">
        <v>0</v>
      </c>
      <c r="S110">
        <v>6.593326900000001</v>
      </c>
      <c r="T110">
        <v>3.969060000000002</v>
      </c>
      <c r="U110">
        <v>0</v>
      </c>
      <c r="V110">
        <v>1.8439430000000001</v>
      </c>
      <c r="W110">
        <v>42.557649999999988</v>
      </c>
      <c r="X110">
        <v>3153.1033000000002</v>
      </c>
      <c r="Y110">
        <v>175.87825000000001</v>
      </c>
    </row>
    <row r="111" spans="1:25" x14ac:dyDescent="0.25">
      <c r="A111" t="s">
        <v>109</v>
      </c>
      <c r="B111">
        <v>17379.484635601999</v>
      </c>
      <c r="C111">
        <v>161.25393840000001</v>
      </c>
      <c r="D111">
        <v>0</v>
      </c>
      <c r="E111">
        <v>0</v>
      </c>
      <c r="F111">
        <v>2021.2355</v>
      </c>
      <c r="G111">
        <v>1603.896152</v>
      </c>
      <c r="H111">
        <v>2154.3638784</v>
      </c>
      <c r="I111">
        <v>0</v>
      </c>
      <c r="J111">
        <v>2868.6952209999999</v>
      </c>
      <c r="K111">
        <v>0</v>
      </c>
      <c r="L111">
        <v>55.368999999999993</v>
      </c>
      <c r="M111">
        <v>0</v>
      </c>
      <c r="N111">
        <v>0</v>
      </c>
      <c r="O111">
        <v>3255.3128999999999</v>
      </c>
      <c r="P111">
        <v>227.54772</v>
      </c>
      <c r="Q111">
        <v>0</v>
      </c>
      <c r="R111">
        <v>0</v>
      </c>
      <c r="S111">
        <v>8.900578699999997</v>
      </c>
      <c r="T111">
        <v>8.338458000000001</v>
      </c>
      <c r="U111">
        <v>0</v>
      </c>
      <c r="V111">
        <v>4.078631102000001</v>
      </c>
      <c r="W111">
        <v>74.137388000000044</v>
      </c>
      <c r="X111">
        <v>4556.2317000000012</v>
      </c>
      <c r="Y111">
        <v>380.12356999999992</v>
      </c>
    </row>
    <row r="112" spans="1:25" x14ac:dyDescent="0.25">
      <c r="A112" t="s">
        <v>110</v>
      </c>
      <c r="B112">
        <v>3662.1166955000008</v>
      </c>
      <c r="C112">
        <v>22.658759499999999</v>
      </c>
      <c r="D112">
        <v>1.05E-4</v>
      </c>
      <c r="E112">
        <v>0</v>
      </c>
      <c r="F112">
        <v>489.40600000000012</v>
      </c>
      <c r="G112">
        <v>583.73221999999998</v>
      </c>
      <c r="H112">
        <v>317.26791900000001</v>
      </c>
      <c r="I112">
        <v>0</v>
      </c>
      <c r="J112">
        <v>738.05509000000029</v>
      </c>
      <c r="K112">
        <v>6.4904500000000001</v>
      </c>
      <c r="L112">
        <v>0</v>
      </c>
      <c r="M112">
        <v>0</v>
      </c>
      <c r="N112">
        <v>0</v>
      </c>
      <c r="O112">
        <v>0</v>
      </c>
      <c r="P112">
        <v>0</v>
      </c>
      <c r="Q112">
        <v>0</v>
      </c>
      <c r="R112">
        <v>0</v>
      </c>
      <c r="S112">
        <v>7.2049210000000006</v>
      </c>
      <c r="T112">
        <v>1.2662359999999999</v>
      </c>
      <c r="U112">
        <v>0</v>
      </c>
      <c r="V112">
        <v>0.89783499999999983</v>
      </c>
      <c r="W112">
        <v>17.071999999999999</v>
      </c>
      <c r="X112">
        <v>1392.6822999999999</v>
      </c>
      <c r="Y112">
        <v>85.382860000000022</v>
      </c>
    </row>
    <row r="113" spans="1:25" x14ac:dyDescent="0.25">
      <c r="A113" t="s">
        <v>111</v>
      </c>
      <c r="B113">
        <v>16329.709215400009</v>
      </c>
      <c r="C113">
        <v>10.8744125</v>
      </c>
      <c r="D113">
        <v>1.31E-5</v>
      </c>
      <c r="E113">
        <v>0</v>
      </c>
      <c r="F113">
        <v>2914.7040499999989</v>
      </c>
      <c r="G113">
        <v>1936.4886037000001</v>
      </c>
      <c r="H113">
        <v>998.05243859999973</v>
      </c>
      <c r="I113">
        <v>0</v>
      </c>
      <c r="J113">
        <v>4062.8896960000011</v>
      </c>
      <c r="K113">
        <v>5.3699999999999998E-2</v>
      </c>
      <c r="L113">
        <v>346.6</v>
      </c>
      <c r="M113">
        <v>0</v>
      </c>
      <c r="N113">
        <v>0</v>
      </c>
      <c r="O113">
        <v>1549.4291914</v>
      </c>
      <c r="P113">
        <v>147.67779999999999</v>
      </c>
      <c r="Q113">
        <v>0</v>
      </c>
      <c r="R113">
        <v>0</v>
      </c>
      <c r="S113">
        <v>9.7850590000000057</v>
      </c>
      <c r="T113">
        <v>3.300555000000005</v>
      </c>
      <c r="U113">
        <v>0</v>
      </c>
      <c r="V113">
        <v>2.8906661000000011</v>
      </c>
      <c r="W113">
        <v>61.297529999999988</v>
      </c>
      <c r="X113">
        <v>3996.552499999998</v>
      </c>
      <c r="Y113">
        <v>289.11300000000011</v>
      </c>
    </row>
    <row r="114" spans="1:25" x14ac:dyDescent="0.25">
      <c r="A114" t="s">
        <v>112</v>
      </c>
      <c r="B114">
        <v>4168.5906634450002</v>
      </c>
      <c r="C114">
        <v>24.9234714</v>
      </c>
      <c r="D114">
        <v>0</v>
      </c>
      <c r="E114">
        <v>0</v>
      </c>
      <c r="F114">
        <v>1386.748</v>
      </c>
      <c r="G114">
        <v>795.26085800000021</v>
      </c>
      <c r="H114">
        <v>495.84624980000012</v>
      </c>
      <c r="I114">
        <v>0</v>
      </c>
      <c r="J114">
        <v>614.99869600000022</v>
      </c>
      <c r="K114">
        <v>0</v>
      </c>
      <c r="L114">
        <v>49.48</v>
      </c>
      <c r="M114">
        <v>0</v>
      </c>
      <c r="N114">
        <v>0</v>
      </c>
      <c r="O114">
        <v>4.7785500000000001</v>
      </c>
      <c r="P114">
        <v>1.6020000000000001</v>
      </c>
      <c r="Q114">
        <v>0</v>
      </c>
      <c r="R114">
        <v>0</v>
      </c>
      <c r="S114">
        <v>1.3047245000000001E-2</v>
      </c>
      <c r="T114">
        <v>2.9250590000000001</v>
      </c>
      <c r="U114">
        <v>0</v>
      </c>
      <c r="V114">
        <v>1.1196120000000001</v>
      </c>
      <c r="W114">
        <v>23.5441</v>
      </c>
      <c r="X114">
        <v>664.14880000000005</v>
      </c>
      <c r="Y114">
        <v>103.20222</v>
      </c>
    </row>
    <row r="115" spans="1:25" x14ac:dyDescent="0.25">
      <c r="A115" t="s">
        <v>113</v>
      </c>
      <c r="B115">
        <v>4000.7838137929998</v>
      </c>
      <c r="C115">
        <v>7.4709725999999996</v>
      </c>
      <c r="D115">
        <v>0</v>
      </c>
      <c r="E115">
        <v>0</v>
      </c>
      <c r="F115">
        <v>11.575699999999999</v>
      </c>
      <c r="G115">
        <v>768.96647155999995</v>
      </c>
      <c r="H115">
        <v>402.45761900000002</v>
      </c>
      <c r="I115">
        <v>0</v>
      </c>
      <c r="J115">
        <v>822.61016999999993</v>
      </c>
      <c r="K115">
        <v>0</v>
      </c>
      <c r="L115">
        <v>0.61199999999999999</v>
      </c>
      <c r="M115">
        <v>0</v>
      </c>
      <c r="N115">
        <v>0</v>
      </c>
      <c r="O115">
        <v>1.74149</v>
      </c>
      <c r="P115">
        <v>10.753</v>
      </c>
      <c r="Q115">
        <v>0</v>
      </c>
      <c r="R115">
        <v>0</v>
      </c>
      <c r="S115">
        <v>0.24015022499999999</v>
      </c>
      <c r="T115">
        <v>1.31375</v>
      </c>
      <c r="U115">
        <v>0</v>
      </c>
      <c r="V115">
        <v>1.158350408</v>
      </c>
      <c r="W115">
        <v>19.87444</v>
      </c>
      <c r="X115">
        <v>1838.9639999999999</v>
      </c>
      <c r="Y115">
        <v>113.0457</v>
      </c>
    </row>
    <row r="116" spans="1:25" x14ac:dyDescent="0.25">
      <c r="A116" t="s">
        <v>114</v>
      </c>
      <c r="B116">
        <v>5852.6176248000011</v>
      </c>
      <c r="C116">
        <v>1.9673050000000001</v>
      </c>
      <c r="D116">
        <v>0</v>
      </c>
      <c r="E116">
        <v>0</v>
      </c>
      <c r="F116">
        <v>901.27660000000003</v>
      </c>
      <c r="G116">
        <v>218.58876100000001</v>
      </c>
      <c r="H116">
        <v>175.89527100000001</v>
      </c>
      <c r="I116">
        <v>0</v>
      </c>
      <c r="J116">
        <v>501.90075100000001</v>
      </c>
      <c r="K116">
        <v>0</v>
      </c>
      <c r="L116">
        <v>21.824000000000002</v>
      </c>
      <c r="M116">
        <v>2.3689830999999999</v>
      </c>
      <c r="N116">
        <v>0</v>
      </c>
      <c r="O116">
        <v>2796.9490000000001</v>
      </c>
      <c r="P116">
        <v>19.756</v>
      </c>
      <c r="Q116">
        <v>0</v>
      </c>
      <c r="R116">
        <v>0</v>
      </c>
      <c r="S116">
        <v>2.3417349999999999</v>
      </c>
      <c r="T116">
        <v>0.57634700000000005</v>
      </c>
      <c r="U116">
        <v>0</v>
      </c>
      <c r="V116">
        <v>0.59738170000000002</v>
      </c>
      <c r="W116">
        <v>10.72099</v>
      </c>
      <c r="X116">
        <v>1140.0753999999999</v>
      </c>
      <c r="Y116">
        <v>57.7791</v>
      </c>
    </row>
    <row r="117" spans="1:25" x14ac:dyDescent="0.25">
      <c r="A117" t="s">
        <v>115</v>
      </c>
      <c r="B117">
        <v>6441.4058787999993</v>
      </c>
      <c r="C117">
        <v>12.694573099999999</v>
      </c>
      <c r="D117">
        <v>0</v>
      </c>
      <c r="E117">
        <v>0</v>
      </c>
      <c r="F117">
        <v>1861.5553600000001</v>
      </c>
      <c r="G117">
        <v>830.8341944000008</v>
      </c>
      <c r="H117">
        <v>591.2688959999997</v>
      </c>
      <c r="I117">
        <v>0</v>
      </c>
      <c r="J117">
        <v>1270.890744</v>
      </c>
      <c r="K117">
        <v>0.183</v>
      </c>
      <c r="L117">
        <v>0</v>
      </c>
      <c r="M117">
        <v>0</v>
      </c>
      <c r="N117">
        <v>0</v>
      </c>
      <c r="O117">
        <v>0</v>
      </c>
      <c r="P117">
        <v>0</v>
      </c>
      <c r="Q117">
        <v>0</v>
      </c>
      <c r="R117">
        <v>0</v>
      </c>
      <c r="S117">
        <v>7.6103563000000003</v>
      </c>
      <c r="T117">
        <v>1.955981999999999</v>
      </c>
      <c r="U117">
        <v>0</v>
      </c>
      <c r="V117">
        <v>1.5373730000000001</v>
      </c>
      <c r="W117">
        <v>33.286289999999987</v>
      </c>
      <c r="X117">
        <v>1677.723</v>
      </c>
      <c r="Y117">
        <v>151.86610999999999</v>
      </c>
    </row>
    <row r="118" spans="1:25" x14ac:dyDescent="0.25">
      <c r="A118" t="s">
        <v>116</v>
      </c>
      <c r="B118">
        <v>4943.0274584299996</v>
      </c>
      <c r="C118">
        <v>0.36482140000000002</v>
      </c>
      <c r="D118">
        <v>0</v>
      </c>
      <c r="E118">
        <v>0</v>
      </c>
      <c r="F118">
        <v>1672.88175</v>
      </c>
      <c r="G118">
        <v>822.37636400000008</v>
      </c>
      <c r="H118">
        <v>380.71881000000002</v>
      </c>
      <c r="I118">
        <v>0</v>
      </c>
      <c r="J118">
        <v>923.10290299999986</v>
      </c>
      <c r="K118">
        <v>28.707550000000001</v>
      </c>
      <c r="L118">
        <v>10.4</v>
      </c>
      <c r="M118">
        <v>0</v>
      </c>
      <c r="N118">
        <v>0</v>
      </c>
      <c r="O118">
        <v>23.550999999999998</v>
      </c>
      <c r="P118">
        <v>7.93</v>
      </c>
      <c r="Q118">
        <v>0</v>
      </c>
      <c r="R118">
        <v>0</v>
      </c>
      <c r="S118">
        <v>10.13289953</v>
      </c>
      <c r="T118">
        <v>1.7558990000000001</v>
      </c>
      <c r="U118">
        <v>0</v>
      </c>
      <c r="V118">
        <v>1.2129315000000001</v>
      </c>
      <c r="W118">
        <v>17.247209999999999</v>
      </c>
      <c r="X118">
        <v>920.24760000000026</v>
      </c>
      <c r="Y118">
        <v>122.39772000000001</v>
      </c>
    </row>
    <row r="119" spans="1:25" x14ac:dyDescent="0.25">
      <c r="A119" t="s">
        <v>117</v>
      </c>
      <c r="B119">
        <v>5123.2643013999996</v>
      </c>
      <c r="C119">
        <v>5.7319708</v>
      </c>
      <c r="D119">
        <v>1.63E-5</v>
      </c>
      <c r="E119">
        <v>0</v>
      </c>
      <c r="F119">
        <v>215.36735999999999</v>
      </c>
      <c r="G119">
        <v>432.68381099999982</v>
      </c>
      <c r="H119">
        <v>814.47631609999985</v>
      </c>
      <c r="I119">
        <v>0</v>
      </c>
      <c r="J119">
        <v>978.58114600000022</v>
      </c>
      <c r="K119">
        <v>0</v>
      </c>
      <c r="L119">
        <v>0</v>
      </c>
      <c r="M119">
        <v>0</v>
      </c>
      <c r="N119">
        <v>0</v>
      </c>
      <c r="O119">
        <v>0</v>
      </c>
      <c r="P119">
        <v>18.520700000000001</v>
      </c>
      <c r="Q119">
        <v>0</v>
      </c>
      <c r="R119">
        <v>0</v>
      </c>
      <c r="S119">
        <v>4.3989713999999998</v>
      </c>
      <c r="T119">
        <v>3.368440000000001</v>
      </c>
      <c r="U119">
        <v>0</v>
      </c>
      <c r="V119">
        <v>1.4991998</v>
      </c>
      <c r="W119">
        <v>34.598239999999997</v>
      </c>
      <c r="X119">
        <v>2471.9447</v>
      </c>
      <c r="Y119">
        <v>142.09343000000001</v>
      </c>
    </row>
    <row r="120" spans="1:25" x14ac:dyDescent="0.25">
      <c r="A120" t="s">
        <v>118</v>
      </c>
      <c r="B120">
        <v>6116.3091581300014</v>
      </c>
      <c r="C120">
        <v>1.1745650000000001</v>
      </c>
      <c r="D120">
        <v>6.5300000000000002E-6</v>
      </c>
      <c r="E120">
        <v>0</v>
      </c>
      <c r="F120">
        <v>1591.79288</v>
      </c>
      <c r="G120">
        <v>669.29154060000019</v>
      </c>
      <c r="H120">
        <v>734.23005360000002</v>
      </c>
      <c r="I120">
        <v>0</v>
      </c>
      <c r="J120">
        <v>1000.034448</v>
      </c>
      <c r="K120">
        <v>0.62304740000000003</v>
      </c>
      <c r="L120">
        <v>12.192</v>
      </c>
      <c r="M120">
        <v>0</v>
      </c>
      <c r="N120">
        <v>0</v>
      </c>
      <c r="O120">
        <v>0</v>
      </c>
      <c r="P120">
        <v>0</v>
      </c>
      <c r="Q120">
        <v>0</v>
      </c>
      <c r="R120">
        <v>0</v>
      </c>
      <c r="S120">
        <v>0.16004460000000001</v>
      </c>
      <c r="T120">
        <v>1.8985760000000009</v>
      </c>
      <c r="U120">
        <v>0</v>
      </c>
      <c r="V120">
        <v>1.684747999999999</v>
      </c>
      <c r="W120">
        <v>36.027808399999998</v>
      </c>
      <c r="X120">
        <v>1903.016000000001</v>
      </c>
      <c r="Y120">
        <v>164.18343999999999</v>
      </c>
    </row>
    <row r="121" spans="1:25" x14ac:dyDescent="0.25">
      <c r="A121" t="s">
        <v>119</v>
      </c>
      <c r="B121">
        <v>7070.1096772300079</v>
      </c>
      <c r="C121">
        <v>8.0983225000000001</v>
      </c>
      <c r="D121">
        <v>0</v>
      </c>
      <c r="E121">
        <v>0</v>
      </c>
      <c r="F121">
        <v>1115.4404999999999</v>
      </c>
      <c r="G121">
        <v>1443.9688239</v>
      </c>
      <c r="H121">
        <v>653.28667670000004</v>
      </c>
      <c r="I121">
        <v>0</v>
      </c>
      <c r="J121">
        <v>2515.2351790000012</v>
      </c>
      <c r="K121">
        <v>0</v>
      </c>
      <c r="L121">
        <v>34.207999999999998</v>
      </c>
      <c r="M121">
        <v>0</v>
      </c>
      <c r="N121">
        <v>0</v>
      </c>
      <c r="O121">
        <v>113.87734082999999</v>
      </c>
      <c r="P121">
        <v>504.08230000000009</v>
      </c>
      <c r="Q121">
        <v>0</v>
      </c>
      <c r="R121">
        <v>0</v>
      </c>
      <c r="S121">
        <v>33.544705</v>
      </c>
      <c r="T121">
        <v>2.1932220000000009</v>
      </c>
      <c r="U121">
        <v>0</v>
      </c>
      <c r="V121">
        <v>2.013023000000004</v>
      </c>
      <c r="W121">
        <v>40.289234300000018</v>
      </c>
      <c r="X121">
        <v>403.70560000000012</v>
      </c>
      <c r="Y121">
        <v>200.16675000000001</v>
      </c>
    </row>
    <row r="122" spans="1:25" x14ac:dyDescent="0.25">
      <c r="A122" t="s">
        <v>120</v>
      </c>
      <c r="B122">
        <v>1434.1030858720001</v>
      </c>
      <c r="C122">
        <v>0.252193</v>
      </c>
      <c r="D122">
        <v>0</v>
      </c>
      <c r="E122">
        <v>0</v>
      </c>
      <c r="F122">
        <v>2.6783000000000001</v>
      </c>
      <c r="G122">
        <v>96.894000000000005</v>
      </c>
      <c r="H122">
        <v>297.98806999999988</v>
      </c>
      <c r="I122">
        <v>0</v>
      </c>
      <c r="J122">
        <v>355.66039499999999</v>
      </c>
      <c r="K122">
        <v>1.83961577</v>
      </c>
      <c r="L122">
        <v>5.56</v>
      </c>
      <c r="M122">
        <v>1.7930000000000001E-2</v>
      </c>
      <c r="N122">
        <v>2.4975000000000001</v>
      </c>
      <c r="O122">
        <v>0</v>
      </c>
      <c r="P122">
        <v>0</v>
      </c>
      <c r="Q122">
        <v>0</v>
      </c>
      <c r="R122">
        <v>0</v>
      </c>
      <c r="S122">
        <v>0</v>
      </c>
      <c r="T122">
        <v>1.020969</v>
      </c>
      <c r="U122">
        <v>0</v>
      </c>
      <c r="V122">
        <v>0.79159310199999988</v>
      </c>
      <c r="W122">
        <v>17.54562</v>
      </c>
      <c r="X122">
        <v>576.68499999999995</v>
      </c>
      <c r="Y122">
        <v>74.67189999999998</v>
      </c>
    </row>
    <row r="123" spans="1:25" x14ac:dyDescent="0.25">
      <c r="A123" t="s">
        <v>121</v>
      </c>
      <c r="B123">
        <v>2480.5460099000011</v>
      </c>
      <c r="C123">
        <v>52.575132099999998</v>
      </c>
      <c r="D123">
        <v>0</v>
      </c>
      <c r="E123">
        <v>0</v>
      </c>
      <c r="F123">
        <v>128.2646</v>
      </c>
      <c r="G123">
        <v>204.52512200000001</v>
      </c>
      <c r="H123">
        <v>204.6915194</v>
      </c>
      <c r="I123">
        <v>0</v>
      </c>
      <c r="J123">
        <v>404.79063400000001</v>
      </c>
      <c r="K123">
        <v>0</v>
      </c>
      <c r="L123">
        <v>55.8</v>
      </c>
      <c r="M123">
        <v>0.71491699999999991</v>
      </c>
      <c r="N123">
        <v>0</v>
      </c>
      <c r="O123">
        <v>467.68799999999999</v>
      </c>
      <c r="P123">
        <v>12.646000000000001</v>
      </c>
      <c r="Q123">
        <v>0</v>
      </c>
      <c r="R123">
        <v>0</v>
      </c>
      <c r="S123">
        <v>2.4639929999999999</v>
      </c>
      <c r="T123">
        <v>0.71423800000000004</v>
      </c>
      <c r="U123">
        <v>0</v>
      </c>
      <c r="V123">
        <v>0.56364439999999993</v>
      </c>
      <c r="W123">
        <v>11.717409999999999</v>
      </c>
      <c r="X123">
        <v>880.54699999999991</v>
      </c>
      <c r="Y123">
        <v>52.843799999999987</v>
      </c>
    </row>
    <row r="124" spans="1:25" x14ac:dyDescent="0.25">
      <c r="A124" t="s">
        <v>122</v>
      </c>
      <c r="B124">
        <v>3849.2150971700012</v>
      </c>
      <c r="C124">
        <v>23.243512299999999</v>
      </c>
      <c r="D124">
        <v>0</v>
      </c>
      <c r="E124">
        <v>0</v>
      </c>
      <c r="F124">
        <v>381.04</v>
      </c>
      <c r="G124">
        <v>539.74821299999996</v>
      </c>
      <c r="H124">
        <v>372.92320000000001</v>
      </c>
      <c r="I124">
        <v>0</v>
      </c>
      <c r="J124">
        <v>525.30811599999993</v>
      </c>
      <c r="K124">
        <v>14.872059999999999</v>
      </c>
      <c r="L124">
        <v>119.521</v>
      </c>
      <c r="M124">
        <v>0</v>
      </c>
      <c r="N124">
        <v>0</v>
      </c>
      <c r="O124">
        <v>1233.9752903999999</v>
      </c>
      <c r="P124">
        <v>98.762</v>
      </c>
      <c r="Q124">
        <v>0</v>
      </c>
      <c r="R124">
        <v>0</v>
      </c>
      <c r="S124">
        <v>2.060217E-2</v>
      </c>
      <c r="T124">
        <v>1.433287</v>
      </c>
      <c r="U124">
        <v>0</v>
      </c>
      <c r="V124">
        <v>0.82658340000000008</v>
      </c>
      <c r="W124">
        <v>10.779502900000001</v>
      </c>
      <c r="X124">
        <v>449.6946999999999</v>
      </c>
      <c r="Y124">
        <v>77.067030000000003</v>
      </c>
    </row>
    <row r="125" spans="1:25" x14ac:dyDescent="0.25">
      <c r="A125" t="s">
        <v>123</v>
      </c>
      <c r="B125">
        <v>6350.1871355699968</v>
      </c>
      <c r="C125">
        <v>1.6119474</v>
      </c>
      <c r="D125">
        <v>0</v>
      </c>
      <c r="E125">
        <v>0</v>
      </c>
      <c r="F125">
        <v>957.69380000000001</v>
      </c>
      <c r="G125">
        <v>787.01615500000014</v>
      </c>
      <c r="H125">
        <v>453.20840566999999</v>
      </c>
      <c r="I125">
        <v>0</v>
      </c>
      <c r="J125">
        <v>1489.916825999999</v>
      </c>
      <c r="K125">
        <v>11.407638</v>
      </c>
      <c r="L125">
        <v>0</v>
      </c>
      <c r="M125">
        <v>0</v>
      </c>
      <c r="N125">
        <v>0</v>
      </c>
      <c r="O125">
        <v>0</v>
      </c>
      <c r="P125">
        <v>1.58</v>
      </c>
      <c r="Q125">
        <v>0</v>
      </c>
      <c r="R125">
        <v>0</v>
      </c>
      <c r="S125">
        <v>4.9737639999999974</v>
      </c>
      <c r="T125">
        <v>1.3972819999999999</v>
      </c>
      <c r="U125">
        <v>0</v>
      </c>
      <c r="V125">
        <v>1.1980223000000001</v>
      </c>
      <c r="W125">
        <v>32.512735200000002</v>
      </c>
      <c r="X125">
        <v>2485.9922999999972</v>
      </c>
      <c r="Y125">
        <v>121.67825999999999</v>
      </c>
    </row>
    <row r="126" spans="1:25" x14ac:dyDescent="0.25">
      <c r="A126" t="s">
        <v>124</v>
      </c>
      <c r="B126">
        <v>7370.4183122299992</v>
      </c>
      <c r="C126">
        <v>16.575933500000001</v>
      </c>
      <c r="D126">
        <v>6.5300000000000002E-6</v>
      </c>
      <c r="E126">
        <v>0</v>
      </c>
      <c r="F126">
        <v>1865.8727799999999</v>
      </c>
      <c r="G126">
        <v>718.93621499999995</v>
      </c>
      <c r="H126">
        <v>882.74254500000006</v>
      </c>
      <c r="I126">
        <v>0</v>
      </c>
      <c r="J126">
        <v>1299.257104</v>
      </c>
      <c r="K126">
        <v>0</v>
      </c>
      <c r="L126">
        <v>34.750799999999998</v>
      </c>
      <c r="M126">
        <v>0</v>
      </c>
      <c r="N126">
        <v>0</v>
      </c>
      <c r="O126">
        <v>315.83999999999997</v>
      </c>
      <c r="P126">
        <v>27.73</v>
      </c>
      <c r="Q126">
        <v>0</v>
      </c>
      <c r="R126">
        <v>0</v>
      </c>
      <c r="S126">
        <v>1.3889830000000001</v>
      </c>
      <c r="T126">
        <v>2.9744180000000018</v>
      </c>
      <c r="U126">
        <v>0</v>
      </c>
      <c r="V126">
        <v>1.893702</v>
      </c>
      <c r="W126">
        <v>31.9312252</v>
      </c>
      <c r="X126">
        <v>1990.0388</v>
      </c>
      <c r="Y126">
        <v>180.48580000000001</v>
      </c>
    </row>
    <row r="127" spans="1:25" x14ac:dyDescent="0.25">
      <c r="A127" t="s">
        <v>125</v>
      </c>
      <c r="B127">
        <v>9767.2088673280032</v>
      </c>
      <c r="C127">
        <v>13.930545199999999</v>
      </c>
      <c r="D127">
        <v>0</v>
      </c>
      <c r="E127">
        <v>0</v>
      </c>
      <c r="F127">
        <v>1614.6622</v>
      </c>
      <c r="G127">
        <v>1461.9994437</v>
      </c>
      <c r="H127">
        <v>598.58437242800005</v>
      </c>
      <c r="I127">
        <v>0</v>
      </c>
      <c r="J127">
        <v>2175.3272499999989</v>
      </c>
      <c r="K127">
        <v>0</v>
      </c>
      <c r="L127">
        <v>58.844999999999999</v>
      </c>
      <c r="M127">
        <v>0</v>
      </c>
      <c r="N127">
        <v>0</v>
      </c>
      <c r="O127">
        <v>461.77629999999999</v>
      </c>
      <c r="P127">
        <v>56.218000000000004</v>
      </c>
      <c r="Q127">
        <v>0</v>
      </c>
      <c r="R127">
        <v>0</v>
      </c>
      <c r="S127">
        <v>69.138489999999976</v>
      </c>
      <c r="T127">
        <v>3.189995000000001</v>
      </c>
      <c r="U127">
        <v>0</v>
      </c>
      <c r="V127">
        <v>1.686331</v>
      </c>
      <c r="W127">
        <v>35.761170000000007</v>
      </c>
      <c r="X127">
        <v>3048.2055999999998</v>
      </c>
      <c r="Y127">
        <v>167.88417000000001</v>
      </c>
    </row>
    <row r="128" spans="1:25" x14ac:dyDescent="0.25">
      <c r="A128" t="s">
        <v>126</v>
      </c>
      <c r="B128">
        <v>6180.699110900001</v>
      </c>
      <c r="C128">
        <v>12.995178900000001</v>
      </c>
      <c r="D128">
        <v>4.8700000000000002E-4</v>
      </c>
      <c r="E128">
        <v>0</v>
      </c>
      <c r="F128">
        <v>1727.8805</v>
      </c>
      <c r="G128">
        <v>691.07004300000006</v>
      </c>
      <c r="H128">
        <v>859.4512659999998</v>
      </c>
      <c r="I128">
        <v>0</v>
      </c>
      <c r="J128">
        <v>1008.4824</v>
      </c>
      <c r="K128">
        <v>6.0830000000000002</v>
      </c>
      <c r="L128">
        <v>64.38000000000001</v>
      </c>
      <c r="M128">
        <v>0</v>
      </c>
      <c r="N128">
        <v>0</v>
      </c>
      <c r="O128">
        <v>28.838425000000001</v>
      </c>
      <c r="P128">
        <v>51.190899999999999</v>
      </c>
      <c r="Q128">
        <v>0</v>
      </c>
      <c r="R128">
        <v>0</v>
      </c>
      <c r="S128">
        <v>33.583099999999988</v>
      </c>
      <c r="T128">
        <v>4.4279489999999999</v>
      </c>
      <c r="U128">
        <v>0</v>
      </c>
      <c r="V128">
        <v>2.0481290000000012</v>
      </c>
      <c r="W128">
        <v>30.852433000000001</v>
      </c>
      <c r="X128">
        <v>1462.06</v>
      </c>
      <c r="Y128">
        <v>197.3553</v>
      </c>
    </row>
    <row r="129" spans="1:25" x14ac:dyDescent="0.25">
      <c r="A129" t="s">
        <v>127</v>
      </c>
      <c r="B129">
        <v>6221.5302713499987</v>
      </c>
      <c r="C129">
        <v>3.2688746999999991</v>
      </c>
      <c r="D129">
        <v>0</v>
      </c>
      <c r="E129">
        <v>0</v>
      </c>
      <c r="F129">
        <v>1549.5254</v>
      </c>
      <c r="G129">
        <v>478.68878024000003</v>
      </c>
      <c r="H129">
        <v>325.96763606000002</v>
      </c>
      <c r="I129">
        <v>0</v>
      </c>
      <c r="J129">
        <v>608.77266799999995</v>
      </c>
      <c r="K129">
        <v>3.9249999999999993E-2</v>
      </c>
      <c r="L129">
        <v>13.06</v>
      </c>
      <c r="M129">
        <v>0</v>
      </c>
      <c r="N129">
        <v>0</v>
      </c>
      <c r="O129">
        <v>1392.8373999999999</v>
      </c>
      <c r="P129">
        <v>83.999596000000025</v>
      </c>
      <c r="Q129">
        <v>0</v>
      </c>
      <c r="R129">
        <v>0</v>
      </c>
      <c r="S129">
        <v>0.89704000000000006</v>
      </c>
      <c r="T129">
        <v>1.7718590000000001</v>
      </c>
      <c r="U129">
        <v>0</v>
      </c>
      <c r="V129">
        <v>1.0739573499999999</v>
      </c>
      <c r="W129">
        <v>22.372119999999999</v>
      </c>
      <c r="X129">
        <v>1641.557</v>
      </c>
      <c r="Y129">
        <v>97.698690000000013</v>
      </c>
    </row>
    <row r="130" spans="1:25" x14ac:dyDescent="0.25">
      <c r="A130" t="s">
        <v>128</v>
      </c>
      <c r="B130">
        <v>16198.485812299999</v>
      </c>
      <c r="C130">
        <v>64.663554500000004</v>
      </c>
      <c r="D130">
        <v>1.63E-5</v>
      </c>
      <c r="E130">
        <v>0</v>
      </c>
      <c r="F130">
        <v>2787.1129999999989</v>
      </c>
      <c r="G130">
        <v>470.74374999999992</v>
      </c>
      <c r="H130">
        <v>365.59993050000003</v>
      </c>
      <c r="I130">
        <v>0</v>
      </c>
      <c r="J130">
        <v>844.11853600000029</v>
      </c>
      <c r="K130">
        <v>0</v>
      </c>
      <c r="L130">
        <v>461.98</v>
      </c>
      <c r="M130">
        <v>0</v>
      </c>
      <c r="N130">
        <v>0</v>
      </c>
      <c r="O130">
        <v>9715.3563109999996</v>
      </c>
      <c r="P130">
        <v>39.622500000000002</v>
      </c>
      <c r="Q130">
        <v>0</v>
      </c>
      <c r="R130">
        <v>0</v>
      </c>
      <c r="S130">
        <v>8.0079420000000017</v>
      </c>
      <c r="T130">
        <v>1.293045</v>
      </c>
      <c r="U130">
        <v>0</v>
      </c>
      <c r="V130">
        <v>1.115413</v>
      </c>
      <c r="W130">
        <v>18.870063999999989</v>
      </c>
      <c r="X130">
        <v>1316.4549999999999</v>
      </c>
      <c r="Y130">
        <v>103.5467499999999</v>
      </c>
    </row>
    <row r="131" spans="1:25" x14ac:dyDescent="0.25">
      <c r="A131" t="s">
        <v>129</v>
      </c>
      <c r="B131">
        <v>7211.7114230810002</v>
      </c>
      <c r="C131">
        <v>66.533091400000004</v>
      </c>
      <c r="D131">
        <v>0</v>
      </c>
      <c r="E131">
        <v>0</v>
      </c>
      <c r="F131">
        <v>642.19090000000006</v>
      </c>
      <c r="G131">
        <v>693.22577999999999</v>
      </c>
      <c r="H131">
        <v>1411.2837</v>
      </c>
      <c r="I131">
        <v>0</v>
      </c>
      <c r="J131">
        <v>1504.987258000001</v>
      </c>
      <c r="K131">
        <v>0</v>
      </c>
      <c r="L131">
        <v>20.045470000000002</v>
      </c>
      <c r="M131">
        <v>0</v>
      </c>
      <c r="N131">
        <v>0</v>
      </c>
      <c r="O131">
        <v>31.295819999999999</v>
      </c>
      <c r="P131">
        <v>44.890799999999999</v>
      </c>
      <c r="Q131">
        <v>0</v>
      </c>
      <c r="R131">
        <v>0</v>
      </c>
      <c r="S131">
        <v>0.20765368100000001</v>
      </c>
      <c r="T131">
        <v>6.8636100000000004</v>
      </c>
      <c r="U131">
        <v>0</v>
      </c>
      <c r="V131">
        <v>3.2298</v>
      </c>
      <c r="W131">
        <v>45.640940000000008</v>
      </c>
      <c r="X131">
        <v>2412.848</v>
      </c>
      <c r="Y131">
        <v>328.46859999999998</v>
      </c>
    </row>
    <row r="132" spans="1:25" x14ac:dyDescent="0.25">
      <c r="A132" t="s">
        <v>130</v>
      </c>
      <c r="B132">
        <v>2963.9309399999988</v>
      </c>
      <c r="C132">
        <v>18.4985204</v>
      </c>
      <c r="D132">
        <v>0</v>
      </c>
      <c r="E132">
        <v>0</v>
      </c>
      <c r="F132">
        <v>0</v>
      </c>
      <c r="G132">
        <v>251.93384699999999</v>
      </c>
      <c r="H132">
        <v>580.56545000000006</v>
      </c>
      <c r="I132">
        <v>0</v>
      </c>
      <c r="J132">
        <v>686.52310299999999</v>
      </c>
      <c r="K132">
        <v>0</v>
      </c>
      <c r="L132">
        <v>0</v>
      </c>
      <c r="M132">
        <v>0</v>
      </c>
      <c r="N132">
        <v>0</v>
      </c>
      <c r="O132">
        <v>34.646599999999999</v>
      </c>
      <c r="P132">
        <v>6.84</v>
      </c>
      <c r="Q132">
        <v>0</v>
      </c>
      <c r="R132">
        <v>0</v>
      </c>
      <c r="S132">
        <v>2.0515666000000001</v>
      </c>
      <c r="T132">
        <v>1.5039800000000001</v>
      </c>
      <c r="U132">
        <v>0</v>
      </c>
      <c r="V132">
        <v>1.1510320000000001</v>
      </c>
      <c r="W132">
        <v>19.921941</v>
      </c>
      <c r="X132">
        <v>1248.9480000000001</v>
      </c>
      <c r="Y132">
        <v>111.34690000000001</v>
      </c>
    </row>
    <row r="133" spans="1:25" x14ac:dyDescent="0.25">
      <c r="A133" t="s">
        <v>131</v>
      </c>
      <c r="B133">
        <v>4235.6212906373012</v>
      </c>
      <c r="C133">
        <v>16.1008225</v>
      </c>
      <c r="D133">
        <v>0</v>
      </c>
      <c r="E133">
        <v>0</v>
      </c>
      <c r="F133">
        <v>228.82065</v>
      </c>
      <c r="G133">
        <v>544.35180999999989</v>
      </c>
      <c r="H133">
        <v>630.70870686000001</v>
      </c>
      <c r="I133">
        <v>0</v>
      </c>
      <c r="J133">
        <v>1005.673335</v>
      </c>
      <c r="K133">
        <v>0</v>
      </c>
      <c r="L133">
        <v>0</v>
      </c>
      <c r="M133">
        <v>24.917045999999999</v>
      </c>
      <c r="N133">
        <v>0</v>
      </c>
      <c r="O133">
        <v>6.4047199999999993</v>
      </c>
      <c r="P133">
        <v>9.2441999999999993</v>
      </c>
      <c r="Q133">
        <v>0</v>
      </c>
      <c r="R133">
        <v>0</v>
      </c>
      <c r="S133">
        <v>0.12790727730000001</v>
      </c>
      <c r="T133">
        <v>2.1740780000000002</v>
      </c>
      <c r="U133">
        <v>0</v>
      </c>
      <c r="V133">
        <v>1.911111</v>
      </c>
      <c r="W133">
        <v>25.550604000000011</v>
      </c>
      <c r="X133">
        <v>1564.1089999999999</v>
      </c>
      <c r="Y133">
        <v>175.5273</v>
      </c>
    </row>
    <row r="134" spans="1:25" x14ac:dyDescent="0.25">
      <c r="A134" t="s">
        <v>132</v>
      </c>
      <c r="B134">
        <v>5490.238118022</v>
      </c>
      <c r="C134">
        <v>2.1961002999999999</v>
      </c>
      <c r="D134">
        <v>0</v>
      </c>
      <c r="E134">
        <v>0</v>
      </c>
      <c r="F134">
        <v>512.89919999999995</v>
      </c>
      <c r="G134">
        <v>1174.5097622000001</v>
      </c>
      <c r="H134">
        <v>178.94555592</v>
      </c>
      <c r="I134">
        <v>0</v>
      </c>
      <c r="J134">
        <v>1615.3672519999991</v>
      </c>
      <c r="K134">
        <v>0</v>
      </c>
      <c r="L134">
        <v>0.10100000000000001</v>
      </c>
      <c r="M134">
        <v>0</v>
      </c>
      <c r="N134">
        <v>0</v>
      </c>
      <c r="O134">
        <v>6.8330000000000002E-2</v>
      </c>
      <c r="P134">
        <v>169.05500000000001</v>
      </c>
      <c r="Q134">
        <v>0</v>
      </c>
      <c r="R134">
        <v>0</v>
      </c>
      <c r="S134">
        <v>10.024499499999999</v>
      </c>
      <c r="T134">
        <v>1.918484000000001</v>
      </c>
      <c r="U134">
        <v>0</v>
      </c>
      <c r="V134">
        <v>0.90276410200000023</v>
      </c>
      <c r="W134">
        <v>21.247650000000011</v>
      </c>
      <c r="X134">
        <v>1709.6477999999979</v>
      </c>
      <c r="Y134">
        <v>93.354720000000029</v>
      </c>
    </row>
    <row r="135" spans="1:25" x14ac:dyDescent="0.25">
      <c r="A135" t="s">
        <v>133</v>
      </c>
      <c r="B135">
        <v>3434.8622187999999</v>
      </c>
      <c r="C135">
        <v>2.4538890000000002</v>
      </c>
      <c r="D135">
        <v>9.7999999999999993E-6</v>
      </c>
      <c r="E135">
        <v>0</v>
      </c>
      <c r="F135">
        <v>317.95999999999998</v>
      </c>
      <c r="G135">
        <v>406.66994999999997</v>
      </c>
      <c r="H135">
        <v>995.88795999999991</v>
      </c>
      <c r="I135">
        <v>0</v>
      </c>
      <c r="J135">
        <v>848.70819999999992</v>
      </c>
      <c r="K135">
        <v>0</v>
      </c>
      <c r="L135">
        <v>0</v>
      </c>
      <c r="M135">
        <v>0</v>
      </c>
      <c r="N135">
        <v>0</v>
      </c>
      <c r="O135">
        <v>57.561799999999991</v>
      </c>
      <c r="P135">
        <v>54.636000000000003</v>
      </c>
      <c r="Q135">
        <v>0</v>
      </c>
      <c r="R135">
        <v>0</v>
      </c>
      <c r="S135">
        <v>0</v>
      </c>
      <c r="T135">
        <v>3.4101699999999999</v>
      </c>
      <c r="U135">
        <v>0</v>
      </c>
      <c r="V135">
        <v>1.84415</v>
      </c>
      <c r="W135">
        <v>31.208000000000009</v>
      </c>
      <c r="X135">
        <v>531.93000000000006</v>
      </c>
      <c r="Y135">
        <v>182.59209000000001</v>
      </c>
    </row>
    <row r="136" spans="1:25" x14ac:dyDescent="0.25">
      <c r="A136" t="s">
        <v>134</v>
      </c>
      <c r="B136">
        <v>10037.811606698</v>
      </c>
      <c r="C136">
        <v>6.4947312000000004</v>
      </c>
      <c r="D136">
        <v>9.7999999999999993E-6</v>
      </c>
      <c r="E136">
        <v>0</v>
      </c>
      <c r="F136">
        <v>2021.8931700000001</v>
      </c>
      <c r="G136">
        <v>1617.8129156999989</v>
      </c>
      <c r="H136">
        <v>439.71717389999992</v>
      </c>
      <c r="I136">
        <v>0</v>
      </c>
      <c r="J136">
        <v>2481.941948000001</v>
      </c>
      <c r="K136">
        <v>1.448284098</v>
      </c>
      <c r="L136">
        <v>74.557000000000002</v>
      </c>
      <c r="M136">
        <v>0</v>
      </c>
      <c r="N136">
        <v>0</v>
      </c>
      <c r="O136">
        <v>0</v>
      </c>
      <c r="P136">
        <v>119.48699999999999</v>
      </c>
      <c r="Q136">
        <v>0</v>
      </c>
      <c r="R136">
        <v>0</v>
      </c>
      <c r="S136">
        <v>20.46447000000002</v>
      </c>
      <c r="T136">
        <v>1.772708999999999</v>
      </c>
      <c r="U136">
        <v>0</v>
      </c>
      <c r="V136">
        <v>1.576914999999999</v>
      </c>
      <c r="W136">
        <v>33.305489999999978</v>
      </c>
      <c r="X136">
        <v>3063.0215999999982</v>
      </c>
      <c r="Y136">
        <v>154.31818999999999</v>
      </c>
    </row>
    <row r="137" spans="1:25" x14ac:dyDescent="0.25">
      <c r="A137" t="s">
        <v>135</v>
      </c>
      <c r="B137">
        <v>3930.2194898119992</v>
      </c>
      <c r="C137">
        <v>4.2662314000000006</v>
      </c>
      <c r="D137">
        <v>0</v>
      </c>
      <c r="E137">
        <v>0</v>
      </c>
      <c r="F137">
        <v>0</v>
      </c>
      <c r="G137">
        <v>738.88654299999996</v>
      </c>
      <c r="H137">
        <v>580.6758947999997</v>
      </c>
      <c r="I137">
        <v>0</v>
      </c>
      <c r="J137">
        <v>843.08692899999994</v>
      </c>
      <c r="K137">
        <v>0</v>
      </c>
      <c r="L137">
        <v>0</v>
      </c>
      <c r="M137">
        <v>0</v>
      </c>
      <c r="N137">
        <v>0</v>
      </c>
      <c r="O137">
        <v>0</v>
      </c>
      <c r="P137">
        <v>0</v>
      </c>
      <c r="Q137">
        <v>0</v>
      </c>
      <c r="R137">
        <v>0</v>
      </c>
      <c r="S137">
        <v>8.1237199999999987</v>
      </c>
      <c r="T137">
        <v>1.0427979999999999</v>
      </c>
      <c r="U137">
        <v>0</v>
      </c>
      <c r="V137">
        <v>0.84354861199999887</v>
      </c>
      <c r="W137">
        <v>18.532354999999999</v>
      </c>
      <c r="X137">
        <v>1652.8782000000001</v>
      </c>
      <c r="Y137">
        <v>81.883269999999968</v>
      </c>
    </row>
    <row r="138" spans="1:25" x14ac:dyDescent="0.25">
      <c r="A138" t="s">
        <v>136</v>
      </c>
      <c r="B138">
        <v>7218.0299776120019</v>
      </c>
      <c r="C138">
        <v>101.3707015</v>
      </c>
      <c r="D138">
        <v>0</v>
      </c>
      <c r="E138">
        <v>0</v>
      </c>
      <c r="F138">
        <v>2074.268</v>
      </c>
      <c r="G138">
        <v>775.6688280000003</v>
      </c>
      <c r="H138">
        <v>435.61897111200011</v>
      </c>
      <c r="I138">
        <v>0</v>
      </c>
      <c r="J138">
        <v>1363.196966</v>
      </c>
      <c r="K138">
        <v>64.867000000000047</v>
      </c>
      <c r="L138">
        <v>198.595</v>
      </c>
      <c r="M138">
        <v>0</v>
      </c>
      <c r="N138">
        <v>0</v>
      </c>
      <c r="O138">
        <v>365.13499999999999</v>
      </c>
      <c r="P138">
        <v>119.34</v>
      </c>
      <c r="Q138">
        <v>0</v>
      </c>
      <c r="R138">
        <v>0</v>
      </c>
      <c r="S138">
        <v>15.60106</v>
      </c>
      <c r="T138">
        <v>2.4133600000000031</v>
      </c>
      <c r="U138">
        <v>0</v>
      </c>
      <c r="V138">
        <v>1.105461</v>
      </c>
      <c r="W138">
        <v>22.434090000000001</v>
      </c>
      <c r="X138">
        <v>1566.2779999999991</v>
      </c>
      <c r="Y138">
        <v>112.13754</v>
      </c>
    </row>
    <row r="139" spans="1:25" x14ac:dyDescent="0.25">
      <c r="A139" t="s">
        <v>137</v>
      </c>
      <c r="B139">
        <v>39465.518872434681</v>
      </c>
      <c r="C139">
        <v>82.346623899999997</v>
      </c>
      <c r="D139">
        <v>0.35437213000000001</v>
      </c>
      <c r="E139">
        <v>0</v>
      </c>
      <c r="F139">
        <v>8627.7534199999991</v>
      </c>
      <c r="G139">
        <v>4366.7623000000003</v>
      </c>
      <c r="H139">
        <v>6859.9194759999973</v>
      </c>
      <c r="I139">
        <v>0</v>
      </c>
      <c r="J139">
        <v>7434.0318801999974</v>
      </c>
      <c r="K139">
        <v>0</v>
      </c>
      <c r="L139">
        <v>360.76060000000001</v>
      </c>
      <c r="M139">
        <v>0</v>
      </c>
      <c r="N139">
        <v>0</v>
      </c>
      <c r="O139">
        <v>5737.0596748830003</v>
      </c>
      <c r="P139">
        <v>155.7062</v>
      </c>
      <c r="Q139">
        <v>0</v>
      </c>
      <c r="R139">
        <v>0</v>
      </c>
      <c r="S139">
        <v>0.20077872170000011</v>
      </c>
      <c r="T139">
        <v>61.218497999999997</v>
      </c>
      <c r="U139">
        <v>0</v>
      </c>
      <c r="V139">
        <v>14.3176136</v>
      </c>
      <c r="W139">
        <v>159.09983500000001</v>
      </c>
      <c r="X139">
        <v>4284.1243999999997</v>
      </c>
      <c r="Y139">
        <v>1321.8632</v>
      </c>
    </row>
    <row r="140" spans="1:25" x14ac:dyDescent="0.25">
      <c r="A140" t="s">
        <v>138</v>
      </c>
      <c r="B140">
        <v>4813.4777794100019</v>
      </c>
      <c r="C140">
        <v>48.513359999999999</v>
      </c>
      <c r="D140">
        <v>0</v>
      </c>
      <c r="E140">
        <v>0</v>
      </c>
      <c r="F140">
        <v>1324.107</v>
      </c>
      <c r="G140">
        <v>332.94465641000011</v>
      </c>
      <c r="H140">
        <v>288.10469999999998</v>
      </c>
      <c r="I140">
        <v>0</v>
      </c>
      <c r="J140">
        <v>699.75217399999985</v>
      </c>
      <c r="K140">
        <v>0</v>
      </c>
      <c r="L140">
        <v>0</v>
      </c>
      <c r="M140">
        <v>0</v>
      </c>
      <c r="N140">
        <v>0</v>
      </c>
      <c r="O140">
        <v>129.7869</v>
      </c>
      <c r="P140">
        <v>53.759999999999991</v>
      </c>
      <c r="Q140">
        <v>0</v>
      </c>
      <c r="R140">
        <v>0</v>
      </c>
      <c r="S140">
        <v>151.43353500000001</v>
      </c>
      <c r="T140">
        <v>1.040629</v>
      </c>
      <c r="U140">
        <v>0</v>
      </c>
      <c r="V140">
        <v>0.85046099999999991</v>
      </c>
      <c r="W140">
        <v>18.163864</v>
      </c>
      <c r="X140">
        <v>1679.338999999999</v>
      </c>
      <c r="Y140">
        <v>85.681499999999971</v>
      </c>
    </row>
    <row r="141" spans="1:25" x14ac:dyDescent="0.25">
      <c r="A141" t="s">
        <v>139</v>
      </c>
      <c r="B141">
        <v>7199.8714911999996</v>
      </c>
      <c r="C141">
        <v>0.31059209999999998</v>
      </c>
      <c r="D141">
        <v>0</v>
      </c>
      <c r="E141">
        <v>0</v>
      </c>
      <c r="F141">
        <v>1516.2761</v>
      </c>
      <c r="G141">
        <v>610.29834889999995</v>
      </c>
      <c r="H141">
        <v>331.65968880000003</v>
      </c>
      <c r="I141">
        <v>0</v>
      </c>
      <c r="J141">
        <v>1195.7338560000001</v>
      </c>
      <c r="K141">
        <v>0</v>
      </c>
      <c r="L141">
        <v>45.919400000000003</v>
      </c>
      <c r="M141">
        <v>0</v>
      </c>
      <c r="N141">
        <v>0</v>
      </c>
      <c r="O141">
        <v>1578.1122170000001</v>
      </c>
      <c r="P141">
        <v>98.852099999999979</v>
      </c>
      <c r="Q141">
        <v>0</v>
      </c>
      <c r="R141">
        <v>0</v>
      </c>
      <c r="S141">
        <v>6.4001128000000032</v>
      </c>
      <c r="T141">
        <v>1.232577</v>
      </c>
      <c r="U141">
        <v>0</v>
      </c>
      <c r="V141">
        <v>1.1638550000000001</v>
      </c>
      <c r="W141">
        <v>22.09044359999999</v>
      </c>
      <c r="X141">
        <v>1680.0454999999999</v>
      </c>
      <c r="Y141">
        <v>111.77670000000001</v>
      </c>
    </row>
    <row r="142" spans="1:25" x14ac:dyDescent="0.25">
      <c r="A142" t="s">
        <v>140</v>
      </c>
      <c r="B142">
        <v>19337.634711502</v>
      </c>
      <c r="C142">
        <v>22.8444924</v>
      </c>
      <c r="D142">
        <v>0</v>
      </c>
      <c r="E142">
        <v>0</v>
      </c>
      <c r="F142">
        <v>0</v>
      </c>
      <c r="G142">
        <v>626.78558100000009</v>
      </c>
      <c r="H142">
        <v>769.48514399999988</v>
      </c>
      <c r="I142">
        <v>0</v>
      </c>
      <c r="J142">
        <v>1122.144029</v>
      </c>
      <c r="K142">
        <v>0</v>
      </c>
      <c r="L142">
        <v>0.92900000000000005</v>
      </c>
      <c r="M142">
        <v>0</v>
      </c>
      <c r="N142">
        <v>0</v>
      </c>
      <c r="O142">
        <v>14034.7</v>
      </c>
      <c r="P142">
        <v>77.540000000000006</v>
      </c>
      <c r="Q142">
        <v>0</v>
      </c>
      <c r="R142">
        <v>0</v>
      </c>
      <c r="S142">
        <v>4.6128787999999998</v>
      </c>
      <c r="T142">
        <v>3.4383560000000011</v>
      </c>
      <c r="U142">
        <v>0</v>
      </c>
      <c r="V142">
        <v>1.6104041019999999</v>
      </c>
      <c r="W142">
        <v>33.931436200000007</v>
      </c>
      <c r="X142">
        <v>2482.562699999999</v>
      </c>
      <c r="Y142">
        <v>157.05069</v>
      </c>
    </row>
    <row r="143" spans="1:25" x14ac:dyDescent="0.25">
      <c r="A143" t="s">
        <v>141</v>
      </c>
      <c r="B143">
        <v>16193.398270659991</v>
      </c>
      <c r="C143">
        <v>18.378461600000001</v>
      </c>
      <c r="D143">
        <v>0</v>
      </c>
      <c r="E143">
        <v>0</v>
      </c>
      <c r="F143">
        <v>3132.3305700000001</v>
      </c>
      <c r="G143">
        <v>1392.2757714999991</v>
      </c>
      <c r="H143">
        <v>671.19114586000012</v>
      </c>
      <c r="I143">
        <v>0</v>
      </c>
      <c r="J143">
        <v>3963.3789530000008</v>
      </c>
      <c r="K143">
        <v>0</v>
      </c>
      <c r="L143">
        <v>9.827</v>
      </c>
      <c r="M143">
        <v>0</v>
      </c>
      <c r="N143">
        <v>0</v>
      </c>
      <c r="O143">
        <v>2657.6527396000001</v>
      </c>
      <c r="P143">
        <v>707.71400000000051</v>
      </c>
      <c r="Q143">
        <v>0</v>
      </c>
      <c r="R143">
        <v>0</v>
      </c>
      <c r="S143">
        <v>3.7999081000000001</v>
      </c>
      <c r="T143">
        <v>2.899073000000004</v>
      </c>
      <c r="U143">
        <v>0</v>
      </c>
      <c r="V143">
        <v>2.4818880000000019</v>
      </c>
      <c r="W143">
        <v>51.933490000000027</v>
      </c>
      <c r="X143">
        <v>3324.3093000000008</v>
      </c>
      <c r="Y143">
        <v>255.22597000000019</v>
      </c>
    </row>
    <row r="144" spans="1:25" x14ac:dyDescent="0.25">
      <c r="A144" t="s">
        <v>142</v>
      </c>
      <c r="B144">
        <v>300.51498510900001</v>
      </c>
      <c r="C144">
        <v>3.6100000000000003E-5</v>
      </c>
      <c r="D144">
        <v>0</v>
      </c>
      <c r="E144">
        <v>0</v>
      </c>
      <c r="F144">
        <v>3.5857999999999999</v>
      </c>
      <c r="G144">
        <v>18.423249999999999</v>
      </c>
      <c r="H144">
        <v>8.5605840000000004</v>
      </c>
      <c r="I144">
        <v>0</v>
      </c>
      <c r="J144">
        <v>105.78570499999999</v>
      </c>
      <c r="K144">
        <v>0</v>
      </c>
      <c r="L144">
        <v>0</v>
      </c>
      <c r="M144">
        <v>0.90956229999999993</v>
      </c>
      <c r="N144">
        <v>37.464400337999997</v>
      </c>
      <c r="O144">
        <v>10.907402899999999</v>
      </c>
      <c r="P144">
        <v>24.4085</v>
      </c>
      <c r="Q144">
        <v>0</v>
      </c>
      <c r="R144">
        <v>0</v>
      </c>
      <c r="S144">
        <v>1.043771E-3</v>
      </c>
      <c r="T144">
        <v>6.3189999999999996E-2</v>
      </c>
      <c r="U144">
        <v>0</v>
      </c>
      <c r="V144">
        <v>4.4096700000000003E-2</v>
      </c>
      <c r="W144">
        <v>1.4706539999999999</v>
      </c>
      <c r="X144">
        <v>84.348399999999998</v>
      </c>
      <c r="Y144">
        <v>4.5423600000000004</v>
      </c>
    </row>
    <row r="145" spans="1:25" x14ac:dyDescent="0.25">
      <c r="A145" t="s">
        <v>143</v>
      </c>
      <c r="B145">
        <v>10462.29933158401</v>
      </c>
      <c r="C145">
        <v>143.07208800000001</v>
      </c>
      <c r="D145">
        <v>1.2133000000000001E-4</v>
      </c>
      <c r="E145">
        <v>0</v>
      </c>
      <c r="F145">
        <v>112.22302999999999</v>
      </c>
      <c r="G145">
        <v>1258.2341646000009</v>
      </c>
      <c r="H145">
        <v>617.4007994399999</v>
      </c>
      <c r="I145">
        <v>0</v>
      </c>
      <c r="J145">
        <v>3881.2480899999978</v>
      </c>
      <c r="K145">
        <v>0</v>
      </c>
      <c r="L145">
        <v>60.5</v>
      </c>
      <c r="M145">
        <v>2.4250399999999998E-2</v>
      </c>
      <c r="N145">
        <v>0</v>
      </c>
      <c r="O145">
        <v>7.274493930000002</v>
      </c>
      <c r="P145">
        <v>154.15071</v>
      </c>
      <c r="Q145">
        <v>0</v>
      </c>
      <c r="R145">
        <v>0</v>
      </c>
      <c r="S145">
        <v>7.0947176799999996</v>
      </c>
      <c r="T145">
        <v>2.6774960000000019</v>
      </c>
      <c r="U145">
        <v>0</v>
      </c>
      <c r="V145">
        <v>2.1818102039999991</v>
      </c>
      <c r="W145">
        <v>44.215450000000033</v>
      </c>
      <c r="X145">
        <v>3956.7570999999989</v>
      </c>
      <c r="Y145">
        <v>215.24500999999989</v>
      </c>
    </row>
    <row r="146" spans="1:25" x14ac:dyDescent="0.25">
      <c r="A146" t="s">
        <v>144</v>
      </c>
      <c r="B146">
        <v>4405.8831727000006</v>
      </c>
      <c r="C146">
        <v>1.1295934000000001</v>
      </c>
      <c r="D146">
        <v>0</v>
      </c>
      <c r="E146">
        <v>0</v>
      </c>
      <c r="F146">
        <v>0</v>
      </c>
      <c r="G146">
        <v>574.41355399999998</v>
      </c>
      <c r="H146">
        <v>290.98700630000008</v>
      </c>
      <c r="I146">
        <v>0</v>
      </c>
      <c r="J146">
        <v>1166.8664819999999</v>
      </c>
      <c r="K146">
        <v>0</v>
      </c>
      <c r="L146">
        <v>54.763000000000012</v>
      </c>
      <c r="M146">
        <v>0</v>
      </c>
      <c r="N146">
        <v>0</v>
      </c>
      <c r="O146">
        <v>537.60442999999998</v>
      </c>
      <c r="P146">
        <v>222.57650000000001</v>
      </c>
      <c r="Q146">
        <v>0</v>
      </c>
      <c r="R146">
        <v>0</v>
      </c>
      <c r="S146">
        <v>8.2112399999999965</v>
      </c>
      <c r="T146">
        <v>0.81211800000000078</v>
      </c>
      <c r="U146">
        <v>0</v>
      </c>
      <c r="V146">
        <v>0.81766899999999965</v>
      </c>
      <c r="W146">
        <v>16.99857999999999</v>
      </c>
      <c r="X146">
        <v>1447.033699999999</v>
      </c>
      <c r="Y146">
        <v>83.669299999999993</v>
      </c>
    </row>
    <row r="147" spans="1:25" x14ac:dyDescent="0.25">
      <c r="A147" t="s">
        <v>145</v>
      </c>
      <c r="B147">
        <v>2946.6861928499989</v>
      </c>
      <c r="C147">
        <v>2.2210301000000001</v>
      </c>
      <c r="D147">
        <v>0</v>
      </c>
      <c r="E147">
        <v>0</v>
      </c>
      <c r="F147">
        <v>457.67473000000001</v>
      </c>
      <c r="G147">
        <v>12.906934</v>
      </c>
      <c r="H147">
        <v>520.11890000000005</v>
      </c>
      <c r="I147">
        <v>0</v>
      </c>
      <c r="J147">
        <v>593.91692999999998</v>
      </c>
      <c r="K147">
        <v>0</v>
      </c>
      <c r="L147">
        <v>10.356999999999999</v>
      </c>
      <c r="M147">
        <v>681.38287100000002</v>
      </c>
      <c r="N147">
        <v>0</v>
      </c>
      <c r="O147">
        <v>4.4349699999999999</v>
      </c>
      <c r="P147">
        <v>0.66050000000000009</v>
      </c>
      <c r="Q147">
        <v>0</v>
      </c>
      <c r="R147">
        <v>0</v>
      </c>
      <c r="S147">
        <v>8.2582749999999996E-2</v>
      </c>
      <c r="T147">
        <v>1.15503</v>
      </c>
      <c r="U147">
        <v>0</v>
      </c>
      <c r="V147">
        <v>1.304295</v>
      </c>
      <c r="W147">
        <v>18.724620000000002</v>
      </c>
      <c r="X147">
        <v>523.80599999999993</v>
      </c>
      <c r="Y147">
        <v>117.93980000000001</v>
      </c>
    </row>
    <row r="148" spans="1:25" x14ac:dyDescent="0.25">
      <c r="A148" t="s">
        <v>146</v>
      </c>
      <c r="B148">
        <v>6545.3675262000024</v>
      </c>
      <c r="C148">
        <v>24.691888599999999</v>
      </c>
      <c r="D148">
        <v>0</v>
      </c>
      <c r="E148">
        <v>0</v>
      </c>
      <c r="F148">
        <v>0</v>
      </c>
      <c r="G148">
        <v>1114.7566690000001</v>
      </c>
      <c r="H148">
        <v>939.5633069999999</v>
      </c>
      <c r="I148">
        <v>0</v>
      </c>
      <c r="J148">
        <v>1441.5796660000001</v>
      </c>
      <c r="K148">
        <v>0</v>
      </c>
      <c r="L148">
        <v>248.14590000000001</v>
      </c>
      <c r="M148">
        <v>0</v>
      </c>
      <c r="N148">
        <v>0</v>
      </c>
      <c r="O148">
        <v>3.0746000000000002</v>
      </c>
      <c r="P148">
        <v>3.64</v>
      </c>
      <c r="Q148">
        <v>0</v>
      </c>
      <c r="R148">
        <v>0</v>
      </c>
      <c r="S148">
        <v>4.2789206000000011</v>
      </c>
      <c r="T148">
        <v>2.2259570000000002</v>
      </c>
      <c r="U148">
        <v>0</v>
      </c>
      <c r="V148">
        <v>1.680768</v>
      </c>
      <c r="W148">
        <v>30.849149999999991</v>
      </c>
      <c r="X148">
        <v>2569.6734000000001</v>
      </c>
      <c r="Y148">
        <v>161.20730000000009</v>
      </c>
    </row>
    <row r="149" spans="1:25" x14ac:dyDescent="0.25">
      <c r="A149" t="s">
        <v>147</v>
      </c>
      <c r="B149">
        <v>32561.29922958</v>
      </c>
      <c r="C149">
        <v>73.823579799999976</v>
      </c>
      <c r="D149">
        <v>3.5960000000000001E-5</v>
      </c>
      <c r="E149">
        <v>0</v>
      </c>
      <c r="F149">
        <v>3406.9423999999999</v>
      </c>
      <c r="G149">
        <v>949.65628099999992</v>
      </c>
      <c r="H149">
        <v>11152.29782</v>
      </c>
      <c r="I149">
        <v>0</v>
      </c>
      <c r="J149">
        <v>10812.989098</v>
      </c>
      <c r="K149">
        <v>0.56649999999999989</v>
      </c>
      <c r="L149">
        <v>93.092700000000022</v>
      </c>
      <c r="M149">
        <v>20.2038063</v>
      </c>
      <c r="N149">
        <v>1.94</v>
      </c>
      <c r="O149">
        <v>12.697196</v>
      </c>
      <c r="P149">
        <v>5.7800000000000011</v>
      </c>
      <c r="Q149">
        <v>0</v>
      </c>
      <c r="R149">
        <v>0</v>
      </c>
      <c r="S149">
        <v>1.1061778200000001</v>
      </c>
      <c r="T149">
        <v>72.779330000000002</v>
      </c>
      <c r="U149">
        <v>0</v>
      </c>
      <c r="V149">
        <v>22.294438700000001</v>
      </c>
      <c r="W149">
        <v>342.33626599999991</v>
      </c>
      <c r="X149">
        <v>3592.0400000000018</v>
      </c>
      <c r="Y149">
        <v>2000.7536000000009</v>
      </c>
    </row>
    <row r="150" spans="1:25" x14ac:dyDescent="0.25">
      <c r="A150" t="s">
        <v>148</v>
      </c>
      <c r="B150">
        <v>9851.8529864749999</v>
      </c>
      <c r="C150">
        <v>29.7856603</v>
      </c>
      <c r="D150">
        <v>8.1600000000000005E-5</v>
      </c>
      <c r="E150">
        <v>0</v>
      </c>
      <c r="F150">
        <v>2908.678100000001</v>
      </c>
      <c r="G150">
        <v>753.95449999999983</v>
      </c>
      <c r="H150">
        <v>943.06099999999981</v>
      </c>
      <c r="I150">
        <v>0</v>
      </c>
      <c r="J150">
        <v>1135.4855050000001</v>
      </c>
      <c r="K150">
        <v>1.3828E-3</v>
      </c>
      <c r="L150">
        <v>250.65</v>
      </c>
      <c r="M150">
        <v>40.671025999999998</v>
      </c>
      <c r="N150">
        <v>0</v>
      </c>
      <c r="O150">
        <v>2080.1999999999998</v>
      </c>
      <c r="P150">
        <v>5.9300000000000006</v>
      </c>
      <c r="Q150">
        <v>0</v>
      </c>
      <c r="R150">
        <v>0</v>
      </c>
      <c r="S150">
        <v>0.39986927500000002</v>
      </c>
      <c r="T150">
        <v>4.9257400000000002</v>
      </c>
      <c r="U150">
        <v>0</v>
      </c>
      <c r="V150">
        <v>2.4151514999999999</v>
      </c>
      <c r="W150">
        <v>31.62058</v>
      </c>
      <c r="X150">
        <v>1418.5429999999999</v>
      </c>
      <c r="Y150">
        <v>245.53138999999999</v>
      </c>
    </row>
    <row r="151" spans="1:25" x14ac:dyDescent="0.25">
      <c r="A151" t="s">
        <v>149</v>
      </c>
      <c r="B151">
        <v>6113.3159409300006</v>
      </c>
      <c r="C151">
        <v>0.51714560000000009</v>
      </c>
      <c r="D151">
        <v>2.9430000000000001E-5</v>
      </c>
      <c r="E151">
        <v>0</v>
      </c>
      <c r="F151">
        <v>1330.317</v>
      </c>
      <c r="G151">
        <v>612.23265570000001</v>
      </c>
      <c r="H151">
        <v>923.69084999999995</v>
      </c>
      <c r="I151">
        <v>0</v>
      </c>
      <c r="J151">
        <v>1137.7165</v>
      </c>
      <c r="K151">
        <v>1.2165E-2</v>
      </c>
      <c r="L151">
        <v>16.490165999999999</v>
      </c>
      <c r="M151">
        <v>0</v>
      </c>
      <c r="N151">
        <v>0</v>
      </c>
      <c r="O151">
        <v>0</v>
      </c>
      <c r="P151">
        <v>0</v>
      </c>
      <c r="Q151">
        <v>0</v>
      </c>
      <c r="R151">
        <v>0</v>
      </c>
      <c r="S151">
        <v>10.888275200000001</v>
      </c>
      <c r="T151">
        <v>2.248448999999999</v>
      </c>
      <c r="U151">
        <v>0</v>
      </c>
      <c r="V151">
        <v>2.2675650000000012</v>
      </c>
      <c r="W151">
        <v>27.653569999999998</v>
      </c>
      <c r="X151">
        <v>1823.0319</v>
      </c>
      <c r="Y151">
        <v>226.24967000000001</v>
      </c>
    </row>
    <row r="152" spans="1:25" x14ac:dyDescent="0.25">
      <c r="A152" t="s">
        <v>150</v>
      </c>
      <c r="B152">
        <v>8014.8172871599991</v>
      </c>
      <c r="C152">
        <v>21.84633530000001</v>
      </c>
      <c r="D152">
        <v>0</v>
      </c>
      <c r="E152">
        <v>0</v>
      </c>
      <c r="F152">
        <v>1503.22569</v>
      </c>
      <c r="G152">
        <v>1095.7069369000001</v>
      </c>
      <c r="H152">
        <v>1726.472473</v>
      </c>
      <c r="I152">
        <v>0</v>
      </c>
      <c r="J152">
        <v>1430.4966879999999</v>
      </c>
      <c r="K152">
        <v>0</v>
      </c>
      <c r="L152">
        <v>79.498099999999994</v>
      </c>
      <c r="M152">
        <v>0</v>
      </c>
      <c r="N152">
        <v>0</v>
      </c>
      <c r="O152">
        <v>1293.5463400000001</v>
      </c>
      <c r="P152">
        <v>80.01590000000003</v>
      </c>
      <c r="Q152">
        <v>0</v>
      </c>
      <c r="R152">
        <v>0</v>
      </c>
      <c r="S152">
        <v>7.064035999999998</v>
      </c>
      <c r="T152">
        <v>6.3638060000000003</v>
      </c>
      <c r="U152">
        <v>0</v>
      </c>
      <c r="V152">
        <v>2.617511959999999</v>
      </c>
      <c r="W152">
        <v>45.827659999999987</v>
      </c>
      <c r="X152">
        <v>483.28480000000008</v>
      </c>
      <c r="Y152">
        <v>238.85100999999989</v>
      </c>
    </row>
    <row r="153" spans="1:25" x14ac:dyDescent="0.25">
      <c r="A153" t="s">
        <v>151</v>
      </c>
      <c r="B153">
        <v>2902.9054604200001</v>
      </c>
      <c r="C153">
        <v>1.854816</v>
      </c>
      <c r="D153">
        <v>0</v>
      </c>
      <c r="E153">
        <v>0</v>
      </c>
      <c r="F153">
        <v>1408.472</v>
      </c>
      <c r="G153">
        <v>117.678915</v>
      </c>
      <c r="H153">
        <v>299.54112709999998</v>
      </c>
      <c r="I153">
        <v>0</v>
      </c>
      <c r="J153">
        <v>242.63380000000001</v>
      </c>
      <c r="K153">
        <v>0</v>
      </c>
      <c r="L153">
        <v>9.6</v>
      </c>
      <c r="M153">
        <v>0</v>
      </c>
      <c r="N153">
        <v>0</v>
      </c>
      <c r="O153">
        <v>0</v>
      </c>
      <c r="P153">
        <v>0</v>
      </c>
      <c r="Q153">
        <v>0</v>
      </c>
      <c r="R153">
        <v>0</v>
      </c>
      <c r="S153">
        <v>3.0320000000000001E-5</v>
      </c>
      <c r="T153">
        <v>1.068538999999999</v>
      </c>
      <c r="U153">
        <v>0</v>
      </c>
      <c r="V153">
        <v>0.51486300000000007</v>
      </c>
      <c r="W153">
        <v>14.827170000000001</v>
      </c>
      <c r="X153">
        <v>759.21889999999996</v>
      </c>
      <c r="Y153">
        <v>47.495299999999993</v>
      </c>
    </row>
    <row r="154" spans="1:25" x14ac:dyDescent="0.25">
      <c r="A154" t="s">
        <v>152</v>
      </c>
      <c r="B154">
        <v>3293.4476413120001</v>
      </c>
      <c r="C154">
        <v>30.098915600000009</v>
      </c>
      <c r="D154">
        <v>0</v>
      </c>
      <c r="E154">
        <v>0</v>
      </c>
      <c r="F154">
        <v>593.90700000000004</v>
      </c>
      <c r="G154">
        <v>135.63159899999999</v>
      </c>
      <c r="H154">
        <v>237.77017671199999</v>
      </c>
      <c r="I154">
        <v>0</v>
      </c>
      <c r="J154">
        <v>438.56649800000002</v>
      </c>
      <c r="K154">
        <v>0</v>
      </c>
      <c r="L154">
        <v>11.988</v>
      </c>
      <c r="M154">
        <v>0</v>
      </c>
      <c r="N154">
        <v>0</v>
      </c>
      <c r="O154">
        <v>587</v>
      </c>
      <c r="P154">
        <v>36.270000000000003</v>
      </c>
      <c r="Q154">
        <v>0</v>
      </c>
      <c r="R154">
        <v>0</v>
      </c>
      <c r="S154">
        <v>0.71236100000000002</v>
      </c>
      <c r="T154">
        <v>0.45067000000000002</v>
      </c>
      <c r="U154">
        <v>0</v>
      </c>
      <c r="V154">
        <v>0.66861099999999996</v>
      </c>
      <c r="W154">
        <v>12.192209999999999</v>
      </c>
      <c r="X154">
        <v>1145.7734</v>
      </c>
      <c r="Y154">
        <v>62.418200000000013</v>
      </c>
    </row>
    <row r="155" spans="1:25" x14ac:dyDescent="0.25">
      <c r="A155" t="s">
        <v>153</v>
      </c>
      <c r="B155">
        <v>5602.7286317200023</v>
      </c>
      <c r="C155">
        <v>1.5984166</v>
      </c>
      <c r="D155">
        <v>0</v>
      </c>
      <c r="E155">
        <v>0</v>
      </c>
      <c r="F155">
        <v>1485.8452199999999</v>
      </c>
      <c r="G155">
        <v>828.86461210000073</v>
      </c>
      <c r="H155">
        <v>603.96074822000003</v>
      </c>
      <c r="I155">
        <v>0</v>
      </c>
      <c r="J155">
        <v>1415.973506</v>
      </c>
      <c r="K155">
        <v>122.5537696</v>
      </c>
      <c r="L155">
        <v>40.761000000000003</v>
      </c>
      <c r="M155">
        <v>0</v>
      </c>
      <c r="N155">
        <v>0</v>
      </c>
      <c r="O155">
        <v>2.839553</v>
      </c>
      <c r="P155">
        <v>60.601700000000001</v>
      </c>
      <c r="Q155">
        <v>0</v>
      </c>
      <c r="R155">
        <v>0</v>
      </c>
      <c r="S155">
        <v>1.6780450000000009</v>
      </c>
      <c r="T155">
        <v>2.4317150000000018</v>
      </c>
      <c r="U155">
        <v>0</v>
      </c>
      <c r="V155">
        <v>1.535822</v>
      </c>
      <c r="W155">
        <v>33.204844199999989</v>
      </c>
      <c r="X155">
        <v>847.54859999999974</v>
      </c>
      <c r="Y155">
        <v>153.3310799999999</v>
      </c>
    </row>
    <row r="156" spans="1:25" x14ac:dyDescent="0.25">
      <c r="A156" t="s">
        <v>154</v>
      </c>
      <c r="B156">
        <v>7986.3109309299971</v>
      </c>
      <c r="C156">
        <v>0.78344110000000022</v>
      </c>
      <c r="D156">
        <v>0</v>
      </c>
      <c r="E156">
        <v>0</v>
      </c>
      <c r="F156">
        <v>3259.6441</v>
      </c>
      <c r="G156">
        <v>1202.395012</v>
      </c>
      <c r="H156">
        <v>805.62914782999997</v>
      </c>
      <c r="I156">
        <v>0</v>
      </c>
      <c r="J156">
        <v>1519.5881959999999</v>
      </c>
      <c r="K156">
        <v>0</v>
      </c>
      <c r="L156">
        <v>117.946</v>
      </c>
      <c r="M156">
        <v>0</v>
      </c>
      <c r="N156">
        <v>0</v>
      </c>
      <c r="O156">
        <v>224.066</v>
      </c>
      <c r="P156">
        <v>34.880000000000003</v>
      </c>
      <c r="Q156">
        <v>0</v>
      </c>
      <c r="R156">
        <v>0</v>
      </c>
      <c r="S156">
        <v>33.736777000000011</v>
      </c>
      <c r="T156">
        <v>5.7150329999999974</v>
      </c>
      <c r="U156">
        <v>0</v>
      </c>
      <c r="V156">
        <v>2.270884000000001</v>
      </c>
      <c r="W156">
        <v>49.024690000000007</v>
      </c>
      <c r="X156">
        <v>507.71380000000011</v>
      </c>
      <c r="Y156">
        <v>222.9178500000001</v>
      </c>
    </row>
    <row r="157" spans="1:25" x14ac:dyDescent="0.25">
      <c r="A157" t="s">
        <v>155</v>
      </c>
      <c r="B157">
        <v>2533.4580077000001</v>
      </c>
      <c r="C157">
        <v>1.2829313</v>
      </c>
      <c r="D157">
        <v>0</v>
      </c>
      <c r="E157">
        <v>0</v>
      </c>
      <c r="F157">
        <v>0</v>
      </c>
      <c r="G157">
        <v>143.83260000000001</v>
      </c>
      <c r="H157">
        <v>332.56816199999997</v>
      </c>
      <c r="I157">
        <v>0</v>
      </c>
      <c r="J157">
        <v>478.73897399999998</v>
      </c>
      <c r="K157">
        <v>0</v>
      </c>
      <c r="L157">
        <v>0</v>
      </c>
      <c r="M157">
        <v>0</v>
      </c>
      <c r="N157">
        <v>0</v>
      </c>
      <c r="O157">
        <v>587.48471139999992</v>
      </c>
      <c r="P157">
        <v>57.408670000000008</v>
      </c>
      <c r="Q157">
        <v>0</v>
      </c>
      <c r="R157">
        <v>0</v>
      </c>
      <c r="S157">
        <v>2.841418</v>
      </c>
      <c r="T157">
        <v>0.90453900000000009</v>
      </c>
      <c r="U157">
        <v>0</v>
      </c>
      <c r="V157">
        <v>0.85871199999999992</v>
      </c>
      <c r="W157">
        <v>13.101889999999999</v>
      </c>
      <c r="X157">
        <v>830.29699999999991</v>
      </c>
      <c r="Y157">
        <v>84.13839999999999</v>
      </c>
    </row>
    <row r="158" spans="1:25" x14ac:dyDescent="0.25">
      <c r="A158" t="s">
        <v>156</v>
      </c>
      <c r="B158">
        <v>8143.8041606999996</v>
      </c>
      <c r="C158">
        <v>41.663219099999999</v>
      </c>
      <c r="D158">
        <v>0</v>
      </c>
      <c r="E158">
        <v>0</v>
      </c>
      <c r="F158">
        <v>0</v>
      </c>
      <c r="G158">
        <v>1754.742272</v>
      </c>
      <c r="H158">
        <v>500.86108860000019</v>
      </c>
      <c r="I158">
        <v>0</v>
      </c>
      <c r="J158">
        <v>2700.7120000000009</v>
      </c>
      <c r="K158">
        <v>0</v>
      </c>
      <c r="L158">
        <v>6.1613999999999987</v>
      </c>
      <c r="M158">
        <v>0</v>
      </c>
      <c r="N158">
        <v>0</v>
      </c>
      <c r="O158">
        <v>285.18326000000008</v>
      </c>
      <c r="P158">
        <v>49.708000000000013</v>
      </c>
      <c r="Q158">
        <v>0</v>
      </c>
      <c r="R158">
        <v>0</v>
      </c>
      <c r="S158">
        <v>6.7058640000000027</v>
      </c>
      <c r="T158">
        <v>1.9456939999999989</v>
      </c>
      <c r="U158">
        <v>0</v>
      </c>
      <c r="V158">
        <v>1.7732830000000011</v>
      </c>
      <c r="W158">
        <v>39.723109999999991</v>
      </c>
      <c r="X158">
        <v>2574.6362000000022</v>
      </c>
      <c r="Y158">
        <v>179.98876999999999</v>
      </c>
    </row>
    <row r="159" spans="1:25" x14ac:dyDescent="0.25">
      <c r="A159" t="s">
        <v>157</v>
      </c>
      <c r="B159">
        <v>4662.2404557999998</v>
      </c>
      <c r="C159">
        <v>29.5883872</v>
      </c>
      <c r="D159">
        <v>0</v>
      </c>
      <c r="E159">
        <v>0</v>
      </c>
      <c r="F159">
        <v>0</v>
      </c>
      <c r="G159">
        <v>1122.5493449999999</v>
      </c>
      <c r="H159">
        <v>333.68927689999992</v>
      </c>
      <c r="I159">
        <v>0</v>
      </c>
      <c r="J159">
        <v>1252.338636</v>
      </c>
      <c r="K159">
        <v>4.0660000000000002E-2</v>
      </c>
      <c r="L159">
        <v>200.6</v>
      </c>
      <c r="M159">
        <v>0</v>
      </c>
      <c r="N159">
        <v>0</v>
      </c>
      <c r="O159">
        <v>665.37861569999995</v>
      </c>
      <c r="P159">
        <v>52.338000000000008</v>
      </c>
      <c r="Q159">
        <v>0</v>
      </c>
      <c r="R159">
        <v>0</v>
      </c>
      <c r="S159">
        <v>8.4441360000000021</v>
      </c>
      <c r="T159">
        <v>1.458747</v>
      </c>
      <c r="U159">
        <v>0</v>
      </c>
      <c r="V159">
        <v>1.258092</v>
      </c>
      <c r="W159">
        <v>24.17400000000001</v>
      </c>
      <c r="X159">
        <v>848.45420000000001</v>
      </c>
      <c r="Y159">
        <v>121.92836</v>
      </c>
    </row>
    <row r="160" spans="1:25" x14ac:dyDescent="0.25">
      <c r="A160" t="s">
        <v>158</v>
      </c>
      <c r="B160">
        <v>13455.51138903</v>
      </c>
      <c r="C160">
        <v>143.14129449999999</v>
      </c>
      <c r="D160">
        <v>1.761E-4</v>
      </c>
      <c r="E160">
        <v>0</v>
      </c>
      <c r="F160">
        <v>2488.3120299999991</v>
      </c>
      <c r="G160">
        <v>1058.3795416999999</v>
      </c>
      <c r="H160">
        <v>1230.8328860000011</v>
      </c>
      <c r="I160">
        <v>0</v>
      </c>
      <c r="J160">
        <v>2458.2151209999988</v>
      </c>
      <c r="K160">
        <v>7.4020821999999997</v>
      </c>
      <c r="L160">
        <v>481.28999999999991</v>
      </c>
      <c r="M160">
        <v>0</v>
      </c>
      <c r="N160">
        <v>0</v>
      </c>
      <c r="O160">
        <v>727.8619792999998</v>
      </c>
      <c r="P160">
        <v>51.671599999999991</v>
      </c>
      <c r="Q160">
        <v>0</v>
      </c>
      <c r="R160">
        <v>0</v>
      </c>
      <c r="S160">
        <v>9.9868594300000151</v>
      </c>
      <c r="T160">
        <v>2.8204340000000032</v>
      </c>
      <c r="U160">
        <v>0</v>
      </c>
      <c r="V160">
        <v>2.9223747999999969</v>
      </c>
      <c r="W160">
        <v>62.702210000000008</v>
      </c>
      <c r="X160">
        <v>4447.490899999998</v>
      </c>
      <c r="Y160">
        <v>282.48189999999988</v>
      </c>
    </row>
    <row r="161" spans="1:25" x14ac:dyDescent="0.25">
      <c r="A161" t="s">
        <v>159</v>
      </c>
      <c r="B161">
        <v>13997.53708079201</v>
      </c>
      <c r="C161">
        <v>22.552841900000001</v>
      </c>
      <c r="D161">
        <v>1.306E-5</v>
      </c>
      <c r="E161">
        <v>0</v>
      </c>
      <c r="F161">
        <v>2188.9137000000001</v>
      </c>
      <c r="G161">
        <v>2397.3272736300019</v>
      </c>
      <c r="H161">
        <v>518.79925764999996</v>
      </c>
      <c r="I161">
        <v>0</v>
      </c>
      <c r="J161">
        <v>4392.537378</v>
      </c>
      <c r="K161">
        <v>1.429</v>
      </c>
      <c r="L161">
        <v>17.309080000000002</v>
      </c>
      <c r="M161">
        <v>2.1396609999999989</v>
      </c>
      <c r="N161">
        <v>0</v>
      </c>
      <c r="O161">
        <v>281.9371926</v>
      </c>
      <c r="P161">
        <v>141.06100000000009</v>
      </c>
      <c r="Q161">
        <v>0</v>
      </c>
      <c r="R161">
        <v>0</v>
      </c>
      <c r="S161">
        <v>8.6496228500000019</v>
      </c>
      <c r="T161">
        <v>2.078713</v>
      </c>
      <c r="U161">
        <v>0</v>
      </c>
      <c r="V161">
        <v>2.2302971019999971</v>
      </c>
      <c r="W161">
        <v>43.309869999999997</v>
      </c>
      <c r="X161">
        <v>3751.7197999999962</v>
      </c>
      <c r="Y161">
        <v>225.54238000000009</v>
      </c>
    </row>
    <row r="162" spans="1:25" x14ac:dyDescent="0.25">
      <c r="A162" t="s">
        <v>160</v>
      </c>
      <c r="B162">
        <v>5783.0586745599994</v>
      </c>
      <c r="C162">
        <v>3.3358124</v>
      </c>
      <c r="D162">
        <v>0</v>
      </c>
      <c r="E162">
        <v>0</v>
      </c>
      <c r="F162">
        <v>1312.0130999999999</v>
      </c>
      <c r="G162">
        <v>968.06825000000003</v>
      </c>
      <c r="H162">
        <v>321.16525715999978</v>
      </c>
      <c r="I162">
        <v>0</v>
      </c>
      <c r="J162">
        <v>1119.866986</v>
      </c>
      <c r="K162">
        <v>0</v>
      </c>
      <c r="L162">
        <v>23.732299999999999</v>
      </c>
      <c r="M162">
        <v>0</v>
      </c>
      <c r="N162">
        <v>0</v>
      </c>
      <c r="O162">
        <v>0</v>
      </c>
      <c r="P162">
        <v>1.0471999999999999</v>
      </c>
      <c r="Q162">
        <v>0</v>
      </c>
      <c r="R162">
        <v>0</v>
      </c>
      <c r="S162">
        <v>1.1233979999999999</v>
      </c>
      <c r="T162">
        <v>1.4243220000000001</v>
      </c>
      <c r="U162">
        <v>0</v>
      </c>
      <c r="V162">
        <v>1.0471790000000001</v>
      </c>
      <c r="W162">
        <v>21.199369999999998</v>
      </c>
      <c r="X162">
        <v>1896.5898999999999</v>
      </c>
      <c r="Y162">
        <v>112.4456</v>
      </c>
    </row>
    <row r="163" spans="1:25" x14ac:dyDescent="0.25">
      <c r="A163" t="s">
        <v>161</v>
      </c>
      <c r="B163">
        <v>21302.647450592009</v>
      </c>
      <c r="C163">
        <v>421.77160070000008</v>
      </c>
      <c r="D163">
        <v>2.2890000000000001E-4</v>
      </c>
      <c r="E163">
        <v>0</v>
      </c>
      <c r="F163">
        <v>6167.2544799999987</v>
      </c>
      <c r="G163">
        <v>2535.4874943</v>
      </c>
      <c r="H163">
        <v>2355.3044835200012</v>
      </c>
      <c r="I163">
        <v>0</v>
      </c>
      <c r="J163">
        <v>3371.971016</v>
      </c>
      <c r="K163">
        <v>0</v>
      </c>
      <c r="L163">
        <v>87.752700000000004</v>
      </c>
      <c r="M163">
        <v>0</v>
      </c>
      <c r="N163">
        <v>0</v>
      </c>
      <c r="O163">
        <v>0</v>
      </c>
      <c r="P163">
        <v>0</v>
      </c>
      <c r="Q163">
        <v>0</v>
      </c>
      <c r="R163">
        <v>0</v>
      </c>
      <c r="S163">
        <v>101.31180980000001</v>
      </c>
      <c r="T163">
        <v>12.73626</v>
      </c>
      <c r="U163">
        <v>0</v>
      </c>
      <c r="V163">
        <v>5.0638167719999982</v>
      </c>
      <c r="W163">
        <v>93.133130599999987</v>
      </c>
      <c r="X163">
        <v>5674.3043999999991</v>
      </c>
      <c r="Y163">
        <v>476.55602999999968</v>
      </c>
    </row>
    <row r="164" spans="1:25" x14ac:dyDescent="0.25">
      <c r="A164" t="s">
        <v>162</v>
      </c>
      <c r="B164">
        <v>5032.5160094799994</v>
      </c>
      <c r="C164">
        <v>27.654100700000001</v>
      </c>
      <c r="D164">
        <v>0</v>
      </c>
      <c r="E164">
        <v>0</v>
      </c>
      <c r="F164">
        <v>307.08499999999998</v>
      </c>
      <c r="G164">
        <v>555.75923339999997</v>
      </c>
      <c r="H164">
        <v>1221.9948959999999</v>
      </c>
      <c r="I164">
        <v>0</v>
      </c>
      <c r="J164">
        <v>1319.6509599999999</v>
      </c>
      <c r="K164">
        <v>25.893633399999999</v>
      </c>
      <c r="L164">
        <v>0</v>
      </c>
      <c r="M164">
        <v>36.591673</v>
      </c>
      <c r="N164">
        <v>1.0347</v>
      </c>
      <c r="O164">
        <v>16.218198999999998</v>
      </c>
      <c r="P164">
        <v>21.6753</v>
      </c>
      <c r="Q164">
        <v>0</v>
      </c>
      <c r="R164">
        <v>0</v>
      </c>
      <c r="S164">
        <v>1.6848439799999999</v>
      </c>
      <c r="T164">
        <v>3.6154890000000002</v>
      </c>
      <c r="U164">
        <v>0</v>
      </c>
      <c r="V164">
        <v>2.8981669999999999</v>
      </c>
      <c r="W164">
        <v>38.134413999999992</v>
      </c>
      <c r="X164">
        <v>1189.8379</v>
      </c>
      <c r="Y164">
        <v>262.78750000000002</v>
      </c>
    </row>
    <row r="165" spans="1:25" x14ac:dyDescent="0.25">
      <c r="A165" t="s">
        <v>163</v>
      </c>
      <c r="B165">
        <v>3186.3385118299998</v>
      </c>
      <c r="C165">
        <v>5.2484063000000001</v>
      </c>
      <c r="D165">
        <v>7.8429999999999993E-5</v>
      </c>
      <c r="E165">
        <v>0</v>
      </c>
      <c r="F165">
        <v>473.31</v>
      </c>
      <c r="G165">
        <v>146.63883000000001</v>
      </c>
      <c r="H165">
        <v>435.6049999999999</v>
      </c>
      <c r="I165">
        <v>0</v>
      </c>
      <c r="J165">
        <v>396.96024999999997</v>
      </c>
      <c r="K165">
        <v>0</v>
      </c>
      <c r="L165">
        <v>0</v>
      </c>
      <c r="M165">
        <v>2.2290000000000001E-2</v>
      </c>
      <c r="N165">
        <v>0</v>
      </c>
      <c r="O165">
        <v>1019.16</v>
      </c>
      <c r="P165">
        <v>20.27</v>
      </c>
      <c r="Q165">
        <v>0</v>
      </c>
      <c r="R165">
        <v>0</v>
      </c>
      <c r="S165">
        <v>1.3356099999999999E-2</v>
      </c>
      <c r="T165">
        <v>1.06</v>
      </c>
      <c r="U165">
        <v>0</v>
      </c>
      <c r="V165">
        <v>0.86083100000000012</v>
      </c>
      <c r="W165">
        <v>11.292070000000001</v>
      </c>
      <c r="X165">
        <v>596.10200000000009</v>
      </c>
      <c r="Y165">
        <v>79.795400000000001</v>
      </c>
    </row>
    <row r="166" spans="1:25" x14ac:dyDescent="0.25">
      <c r="A166" t="s">
        <v>164</v>
      </c>
      <c r="B166">
        <v>3424.978208590001</v>
      </c>
      <c r="C166">
        <v>5.0352414999999997</v>
      </c>
      <c r="D166">
        <v>0</v>
      </c>
      <c r="E166">
        <v>0</v>
      </c>
      <c r="F166">
        <v>668.51089999999999</v>
      </c>
      <c r="G166">
        <v>146.06958</v>
      </c>
      <c r="H166">
        <v>481.31109959000003</v>
      </c>
      <c r="I166">
        <v>0</v>
      </c>
      <c r="J166">
        <v>756.68275999999992</v>
      </c>
      <c r="K166">
        <v>0</v>
      </c>
      <c r="L166">
        <v>55.219999999999992</v>
      </c>
      <c r="M166">
        <v>0</v>
      </c>
      <c r="N166">
        <v>0</v>
      </c>
      <c r="O166">
        <v>163.726</v>
      </c>
      <c r="P166">
        <v>28.48</v>
      </c>
      <c r="Q166">
        <v>0</v>
      </c>
      <c r="R166">
        <v>0</v>
      </c>
      <c r="S166">
        <v>6.209449999999999E-2</v>
      </c>
      <c r="T166">
        <v>2.6178790000000012</v>
      </c>
      <c r="U166">
        <v>0</v>
      </c>
      <c r="V166">
        <v>1.286294</v>
      </c>
      <c r="W166">
        <v>18.169260000000008</v>
      </c>
      <c r="X166">
        <v>980.90000000000009</v>
      </c>
      <c r="Y166">
        <v>116.9071</v>
      </c>
    </row>
    <row r="167" spans="1:25" x14ac:dyDescent="0.25">
      <c r="A167" t="s">
        <v>165</v>
      </c>
      <c r="B167">
        <v>5431.5251745999994</v>
      </c>
      <c r="C167">
        <v>44.216902599999997</v>
      </c>
      <c r="D167">
        <v>0</v>
      </c>
      <c r="E167">
        <v>0</v>
      </c>
      <c r="F167">
        <v>387.13850000000002</v>
      </c>
      <c r="G167">
        <v>1075.9281530000001</v>
      </c>
      <c r="H167">
        <v>374.18185299999988</v>
      </c>
      <c r="I167">
        <v>0</v>
      </c>
      <c r="J167">
        <v>925.79947500000037</v>
      </c>
      <c r="K167">
        <v>0</v>
      </c>
      <c r="L167">
        <v>0</v>
      </c>
      <c r="M167">
        <v>0</v>
      </c>
      <c r="N167">
        <v>0</v>
      </c>
      <c r="O167">
        <v>163.44499999999999</v>
      </c>
      <c r="P167">
        <v>18.27</v>
      </c>
      <c r="Q167">
        <v>0</v>
      </c>
      <c r="R167">
        <v>0</v>
      </c>
      <c r="S167">
        <v>8.4875090000000011</v>
      </c>
      <c r="T167">
        <v>1.9282079999999999</v>
      </c>
      <c r="U167">
        <v>0</v>
      </c>
      <c r="V167">
        <v>1.3067359999999999</v>
      </c>
      <c r="W167">
        <v>27.469638</v>
      </c>
      <c r="X167">
        <v>2275.9479999999999</v>
      </c>
      <c r="Y167">
        <v>127.40519999999999</v>
      </c>
    </row>
    <row r="168" spans="1:25" x14ac:dyDescent="0.25">
      <c r="A168" t="s">
        <v>166</v>
      </c>
      <c r="B168">
        <v>2984.85506695</v>
      </c>
      <c r="C168">
        <v>0.85553549999999989</v>
      </c>
      <c r="D168">
        <v>0</v>
      </c>
      <c r="E168">
        <v>0</v>
      </c>
      <c r="F168">
        <v>396.06959999999998</v>
      </c>
      <c r="G168">
        <v>78.781362999999999</v>
      </c>
      <c r="H168">
        <v>685.14970000000005</v>
      </c>
      <c r="I168">
        <v>0</v>
      </c>
      <c r="J168">
        <v>606.47940000000006</v>
      </c>
      <c r="K168">
        <v>5.28E-3</v>
      </c>
      <c r="L168">
        <v>0</v>
      </c>
      <c r="M168">
        <v>0</v>
      </c>
      <c r="N168">
        <v>0</v>
      </c>
      <c r="O168">
        <v>0</v>
      </c>
      <c r="P168">
        <v>0</v>
      </c>
      <c r="Q168">
        <v>0</v>
      </c>
      <c r="R168">
        <v>0</v>
      </c>
      <c r="S168">
        <v>5.91561E-3</v>
      </c>
      <c r="T168">
        <v>1.60442</v>
      </c>
      <c r="U168">
        <v>0</v>
      </c>
      <c r="V168">
        <v>1.35025284</v>
      </c>
      <c r="W168">
        <v>22.8156</v>
      </c>
      <c r="X168">
        <v>1068.1099999999999</v>
      </c>
      <c r="Y168">
        <v>123.628</v>
      </c>
    </row>
    <row r="169" spans="1:25" x14ac:dyDescent="0.25">
      <c r="A169" t="s">
        <v>167</v>
      </c>
      <c r="B169">
        <v>8903.0575271800008</v>
      </c>
      <c r="C169">
        <v>4.5216146999999998</v>
      </c>
      <c r="D169">
        <v>0</v>
      </c>
      <c r="E169">
        <v>0</v>
      </c>
      <c r="F169">
        <v>2431.27</v>
      </c>
      <c r="G169">
        <v>888.45834599999966</v>
      </c>
      <c r="H169">
        <v>1368.9077050000001</v>
      </c>
      <c r="I169">
        <v>0</v>
      </c>
      <c r="J169">
        <v>1800.548655000001</v>
      </c>
      <c r="K169">
        <v>20.035399999999999</v>
      </c>
      <c r="L169">
        <v>126.1186</v>
      </c>
      <c r="M169">
        <v>0</v>
      </c>
      <c r="N169">
        <v>0</v>
      </c>
      <c r="O169">
        <v>0.65958647999999986</v>
      </c>
      <c r="P169">
        <v>45.424000000000007</v>
      </c>
      <c r="Q169">
        <v>0</v>
      </c>
      <c r="R169">
        <v>0</v>
      </c>
      <c r="S169">
        <v>5.7979630000000002</v>
      </c>
      <c r="T169">
        <v>5.8574039999999998</v>
      </c>
      <c r="U169">
        <v>0</v>
      </c>
      <c r="V169">
        <v>2.3727330000000002</v>
      </c>
      <c r="W169">
        <v>38.041919999999998</v>
      </c>
      <c r="X169">
        <v>1940.8978000000011</v>
      </c>
      <c r="Y169">
        <v>224.14580000000001</v>
      </c>
    </row>
    <row r="170" spans="1:25" x14ac:dyDescent="0.25">
      <c r="A170" t="s">
        <v>168</v>
      </c>
      <c r="B170">
        <v>8585.9721385659996</v>
      </c>
      <c r="C170">
        <v>5.8407783999999996</v>
      </c>
      <c r="D170">
        <v>6.5300000000000002E-6</v>
      </c>
      <c r="E170">
        <v>0</v>
      </c>
      <c r="F170">
        <v>1279.808</v>
      </c>
      <c r="G170">
        <v>953.7294049999997</v>
      </c>
      <c r="H170">
        <v>641.76564069999995</v>
      </c>
      <c r="I170">
        <v>0</v>
      </c>
      <c r="J170">
        <v>2384.6724359999998</v>
      </c>
      <c r="K170">
        <v>0</v>
      </c>
      <c r="L170">
        <v>7.5894000000000003E-2</v>
      </c>
      <c r="M170">
        <v>0</v>
      </c>
      <c r="N170">
        <v>0</v>
      </c>
      <c r="O170">
        <v>99.117026220000014</v>
      </c>
      <c r="P170">
        <v>39.220000000000013</v>
      </c>
      <c r="Q170">
        <v>0</v>
      </c>
      <c r="R170">
        <v>0</v>
      </c>
      <c r="S170">
        <v>3.9689152160000001</v>
      </c>
      <c r="T170">
        <v>2.677849000000001</v>
      </c>
      <c r="U170">
        <v>0</v>
      </c>
      <c r="V170">
        <v>2.0006675</v>
      </c>
      <c r="W170">
        <v>35.127470000000017</v>
      </c>
      <c r="X170">
        <v>2933.3104000000012</v>
      </c>
      <c r="Y170">
        <v>204.65764999999999</v>
      </c>
    </row>
    <row r="171" spans="1:25" x14ac:dyDescent="0.25">
      <c r="A171" t="s">
        <v>169</v>
      </c>
      <c r="B171">
        <v>6531.5833031400007</v>
      </c>
      <c r="C171">
        <v>3.1874350999999992</v>
      </c>
      <c r="D171">
        <v>6.0499999999999996E-4</v>
      </c>
      <c r="E171">
        <v>0</v>
      </c>
      <c r="F171">
        <v>1386.7094</v>
      </c>
      <c r="G171">
        <v>542.0601046999999</v>
      </c>
      <c r="H171">
        <v>787.02833300000009</v>
      </c>
      <c r="I171">
        <v>0</v>
      </c>
      <c r="J171">
        <v>1546.5139160000001</v>
      </c>
      <c r="K171">
        <v>18.080000000000009</v>
      </c>
      <c r="L171">
        <v>43.144660000000002</v>
      </c>
      <c r="M171">
        <v>2.784E-2</v>
      </c>
      <c r="N171">
        <v>0</v>
      </c>
      <c r="O171">
        <v>45.544291000000008</v>
      </c>
      <c r="P171">
        <v>13.674469999999999</v>
      </c>
      <c r="Q171">
        <v>0</v>
      </c>
      <c r="R171">
        <v>0</v>
      </c>
      <c r="S171">
        <v>0.84783699999999973</v>
      </c>
      <c r="T171">
        <v>5.6045590000000001</v>
      </c>
      <c r="U171">
        <v>0</v>
      </c>
      <c r="V171">
        <v>1.73498234</v>
      </c>
      <c r="W171">
        <v>28.417909999999999</v>
      </c>
      <c r="X171">
        <v>1947.5918999999999</v>
      </c>
      <c r="Y171">
        <v>161.41506000000001</v>
      </c>
    </row>
    <row r="172" spans="1:25" x14ac:dyDescent="0.25">
      <c r="A172" t="s">
        <v>170</v>
      </c>
      <c r="B172">
        <v>2864.7825784899992</v>
      </c>
      <c r="C172">
        <v>4.8314590000000006</v>
      </c>
      <c r="D172">
        <v>0</v>
      </c>
      <c r="E172">
        <v>0</v>
      </c>
      <c r="F172">
        <v>147.78211999999999</v>
      </c>
      <c r="G172">
        <v>388.66237600000011</v>
      </c>
      <c r="H172">
        <v>95.020919290000037</v>
      </c>
      <c r="I172">
        <v>0</v>
      </c>
      <c r="J172">
        <v>853.38100700000007</v>
      </c>
      <c r="K172">
        <v>0.109822</v>
      </c>
      <c r="L172">
        <v>185.2</v>
      </c>
      <c r="M172">
        <v>0</v>
      </c>
      <c r="N172">
        <v>0</v>
      </c>
      <c r="O172">
        <v>157.49</v>
      </c>
      <c r="P172">
        <v>4.6517999999999997</v>
      </c>
      <c r="Q172">
        <v>0</v>
      </c>
      <c r="R172">
        <v>0</v>
      </c>
      <c r="S172">
        <v>3.1802082</v>
      </c>
      <c r="T172">
        <v>0.30970799999999998</v>
      </c>
      <c r="U172">
        <v>0</v>
      </c>
      <c r="V172">
        <v>0.48363899999999999</v>
      </c>
      <c r="W172">
        <v>11.59112</v>
      </c>
      <c r="X172">
        <v>962.54629999999929</v>
      </c>
      <c r="Y172">
        <v>49.542100000000019</v>
      </c>
    </row>
    <row r="173" spans="1:25" x14ac:dyDescent="0.25">
      <c r="A173" t="s">
        <v>171</v>
      </c>
      <c r="B173">
        <v>4841.3746820510978</v>
      </c>
      <c r="C173">
        <v>1.7701948000000001</v>
      </c>
      <c r="D173">
        <v>0</v>
      </c>
      <c r="E173">
        <v>0</v>
      </c>
      <c r="F173">
        <v>102.1875</v>
      </c>
      <c r="G173">
        <v>1045.47198</v>
      </c>
      <c r="H173">
        <v>799.20476210000004</v>
      </c>
      <c r="I173">
        <v>0</v>
      </c>
      <c r="J173">
        <v>1144.946023</v>
      </c>
      <c r="K173">
        <v>2.6038684999999999</v>
      </c>
      <c r="L173">
        <v>10.003</v>
      </c>
      <c r="M173">
        <v>15.836880000000001</v>
      </c>
      <c r="N173">
        <v>4.6083470000000002</v>
      </c>
      <c r="O173">
        <v>0.73180999999999996</v>
      </c>
      <c r="P173">
        <v>1.7544999999999999</v>
      </c>
      <c r="Q173">
        <v>0</v>
      </c>
      <c r="R173">
        <v>0</v>
      </c>
      <c r="S173">
        <v>0.74647355110000002</v>
      </c>
      <c r="T173">
        <v>4.5904159999999994</v>
      </c>
      <c r="U173">
        <v>0</v>
      </c>
      <c r="V173">
        <v>1.9252901</v>
      </c>
      <c r="W173">
        <v>36.028687000000012</v>
      </c>
      <c r="X173">
        <v>1485.2039</v>
      </c>
      <c r="Y173">
        <v>183.76105000000001</v>
      </c>
    </row>
    <row r="174" spans="1:25" x14ac:dyDescent="0.25">
      <c r="A174" t="s">
        <v>172</v>
      </c>
      <c r="B174">
        <v>3387.1719700600011</v>
      </c>
      <c r="C174">
        <v>3.5101602999999999</v>
      </c>
      <c r="D174">
        <v>6.5300000000000002E-6</v>
      </c>
      <c r="E174">
        <v>0</v>
      </c>
      <c r="F174">
        <v>0</v>
      </c>
      <c r="G174">
        <v>337.85732999999999</v>
      </c>
      <c r="H174">
        <v>750.11055623000004</v>
      </c>
      <c r="I174">
        <v>0</v>
      </c>
      <c r="J174">
        <v>960.43595200000016</v>
      </c>
      <c r="K174">
        <v>0</v>
      </c>
      <c r="L174">
        <v>0</v>
      </c>
      <c r="M174">
        <v>0</v>
      </c>
      <c r="N174">
        <v>0</v>
      </c>
      <c r="O174">
        <v>174.6737</v>
      </c>
      <c r="P174">
        <v>45.05</v>
      </c>
      <c r="Q174">
        <v>0</v>
      </c>
      <c r="R174">
        <v>0</v>
      </c>
      <c r="S174">
        <v>2.8813339999999998</v>
      </c>
      <c r="T174">
        <v>4.9271979999999997</v>
      </c>
      <c r="U174">
        <v>0</v>
      </c>
      <c r="V174">
        <v>1.7610330000000001</v>
      </c>
      <c r="W174">
        <v>28.9758</v>
      </c>
      <c r="X174">
        <v>915.37400000000014</v>
      </c>
      <c r="Y174">
        <v>161.61490000000001</v>
      </c>
    </row>
    <row r="175" spans="1:25" x14ac:dyDescent="0.25">
      <c r="A175" t="s">
        <v>173</v>
      </c>
      <c r="B175">
        <v>10247.251313700001</v>
      </c>
      <c r="C175">
        <v>76.757971699999999</v>
      </c>
      <c r="D175">
        <v>0</v>
      </c>
      <c r="E175">
        <v>0</v>
      </c>
      <c r="F175">
        <v>1658.57954</v>
      </c>
      <c r="G175">
        <v>1239.301241000001</v>
      </c>
      <c r="H175">
        <v>1078.517464</v>
      </c>
      <c r="I175">
        <v>0</v>
      </c>
      <c r="J175">
        <v>2403.0436530000002</v>
      </c>
      <c r="K175">
        <v>0</v>
      </c>
      <c r="L175">
        <v>24.167899999999999</v>
      </c>
      <c r="M175">
        <v>0</v>
      </c>
      <c r="N175">
        <v>0</v>
      </c>
      <c r="O175">
        <v>1054.9246900000001</v>
      </c>
      <c r="P175">
        <v>57.253</v>
      </c>
      <c r="Q175">
        <v>0</v>
      </c>
      <c r="R175">
        <v>0</v>
      </c>
      <c r="S175">
        <v>77.057499999999976</v>
      </c>
      <c r="T175">
        <v>4.3394919999999981</v>
      </c>
      <c r="U175">
        <v>0</v>
      </c>
      <c r="V175">
        <v>2.0271619999999988</v>
      </c>
      <c r="W175">
        <v>38.719639999999977</v>
      </c>
      <c r="X175">
        <v>2340.1579000000011</v>
      </c>
      <c r="Y175">
        <v>192.40415999999999</v>
      </c>
    </row>
    <row r="176" spans="1:25" x14ac:dyDescent="0.25">
      <c r="A176" t="s">
        <v>174</v>
      </c>
      <c r="B176">
        <v>8437.6346713000021</v>
      </c>
      <c r="C176">
        <v>99.35075710000001</v>
      </c>
      <c r="D176">
        <v>0</v>
      </c>
      <c r="E176">
        <v>0</v>
      </c>
      <c r="F176">
        <v>43.655999999999999</v>
      </c>
      <c r="G176">
        <v>795.12089399999979</v>
      </c>
      <c r="H176">
        <v>227.52143819999989</v>
      </c>
      <c r="I176">
        <v>0</v>
      </c>
      <c r="J176">
        <v>885.59195299999999</v>
      </c>
      <c r="K176">
        <v>0</v>
      </c>
      <c r="L176">
        <v>0</v>
      </c>
      <c r="M176">
        <v>0</v>
      </c>
      <c r="N176">
        <v>0</v>
      </c>
      <c r="O176">
        <v>4842.2299999999996</v>
      </c>
      <c r="P176">
        <v>63.264000000000003</v>
      </c>
      <c r="Q176">
        <v>0</v>
      </c>
      <c r="R176">
        <v>0</v>
      </c>
      <c r="S176">
        <v>6.9701400000000007</v>
      </c>
      <c r="T176">
        <v>1.041815000000001</v>
      </c>
      <c r="U176">
        <v>0</v>
      </c>
      <c r="V176">
        <v>0.82853399999999966</v>
      </c>
      <c r="W176">
        <v>18.15624</v>
      </c>
      <c r="X176">
        <v>1370.9765</v>
      </c>
      <c r="Y176">
        <v>82.926399999999987</v>
      </c>
    </row>
    <row r="177" spans="1:25" x14ac:dyDescent="0.25">
      <c r="A177" t="s">
        <v>175</v>
      </c>
      <c r="B177">
        <v>13570.818502100001</v>
      </c>
      <c r="C177">
        <v>57.348199700000002</v>
      </c>
      <c r="D177">
        <v>0</v>
      </c>
      <c r="E177">
        <v>0</v>
      </c>
      <c r="F177">
        <v>0</v>
      </c>
      <c r="G177">
        <v>1983.038643599999</v>
      </c>
      <c r="H177">
        <v>754.00969880000002</v>
      </c>
      <c r="I177">
        <v>0</v>
      </c>
      <c r="J177">
        <v>2325.5659889999988</v>
      </c>
      <c r="K177">
        <v>0</v>
      </c>
      <c r="L177">
        <v>15.109349999999999</v>
      </c>
      <c r="M177">
        <v>0.18836</v>
      </c>
      <c r="N177">
        <v>0</v>
      </c>
      <c r="O177">
        <v>4825.3478709999999</v>
      </c>
      <c r="P177">
        <v>173.547</v>
      </c>
      <c r="Q177">
        <v>0</v>
      </c>
      <c r="R177">
        <v>0</v>
      </c>
      <c r="S177">
        <v>1.498120000000001</v>
      </c>
      <c r="T177">
        <v>3.614391000000003</v>
      </c>
      <c r="U177">
        <v>0</v>
      </c>
      <c r="V177">
        <v>2.6843560000000002</v>
      </c>
      <c r="W177">
        <v>46.152833000000001</v>
      </c>
      <c r="X177">
        <v>3119.33</v>
      </c>
      <c r="Y177">
        <v>263.38369000000012</v>
      </c>
    </row>
    <row r="178" spans="1:25" x14ac:dyDescent="0.25">
      <c r="A178" t="s">
        <v>176</v>
      </c>
      <c r="B178">
        <v>3077.1140616900002</v>
      </c>
      <c r="C178">
        <v>14.485626999999999</v>
      </c>
      <c r="D178">
        <v>0</v>
      </c>
      <c r="E178">
        <v>0</v>
      </c>
      <c r="F178">
        <v>881.86810000000003</v>
      </c>
      <c r="G178">
        <v>596.43946088999974</v>
      </c>
      <c r="H178">
        <v>76.4121478</v>
      </c>
      <c r="I178">
        <v>0</v>
      </c>
      <c r="J178">
        <v>699.11224300000026</v>
      </c>
      <c r="K178">
        <v>0</v>
      </c>
      <c r="L178">
        <v>0</v>
      </c>
      <c r="M178">
        <v>0</v>
      </c>
      <c r="N178">
        <v>0</v>
      </c>
      <c r="O178">
        <v>0</v>
      </c>
      <c r="P178">
        <v>0</v>
      </c>
      <c r="Q178">
        <v>0</v>
      </c>
      <c r="R178">
        <v>0</v>
      </c>
      <c r="S178">
        <v>4.8445900000000037</v>
      </c>
      <c r="T178">
        <v>0.42152699999999987</v>
      </c>
      <c r="U178">
        <v>0</v>
      </c>
      <c r="V178">
        <v>0.44056599999999979</v>
      </c>
      <c r="W178">
        <v>10.42488</v>
      </c>
      <c r="X178">
        <v>712.72479999999996</v>
      </c>
      <c r="Y178">
        <v>79.940120000000007</v>
      </c>
    </row>
    <row r="179" spans="1:25" x14ac:dyDescent="0.25">
      <c r="A179" t="s">
        <v>177</v>
      </c>
      <c r="B179">
        <v>12831.495217578</v>
      </c>
      <c r="C179">
        <v>58.658791700000002</v>
      </c>
      <c r="D179">
        <v>9.4729999999999996E-5</v>
      </c>
      <c r="E179">
        <v>0</v>
      </c>
      <c r="F179">
        <v>271.0095</v>
      </c>
      <c r="G179">
        <v>3132.421879999999</v>
      </c>
      <c r="H179">
        <v>1603.831860400001</v>
      </c>
      <c r="I179">
        <v>0</v>
      </c>
      <c r="J179">
        <v>2579.9763899999998</v>
      </c>
      <c r="K179">
        <v>0</v>
      </c>
      <c r="L179">
        <v>0</v>
      </c>
      <c r="M179">
        <v>7.2455999999999993E-2</v>
      </c>
      <c r="N179">
        <v>2.46</v>
      </c>
      <c r="O179">
        <v>0</v>
      </c>
      <c r="P179">
        <v>0</v>
      </c>
      <c r="Q179">
        <v>0</v>
      </c>
      <c r="R179">
        <v>0</v>
      </c>
      <c r="S179">
        <v>70.502195748000005</v>
      </c>
      <c r="T179">
        <v>9.4891800000000028</v>
      </c>
      <c r="U179">
        <v>0</v>
      </c>
      <c r="V179">
        <v>4.7795889999999988</v>
      </c>
      <c r="W179">
        <v>68.319879999999998</v>
      </c>
      <c r="X179">
        <v>4564.6800000000021</v>
      </c>
      <c r="Y179">
        <v>465.29339999999979</v>
      </c>
    </row>
    <row r="180" spans="1:25" x14ac:dyDescent="0.25">
      <c r="A180" t="s">
        <v>178</v>
      </c>
      <c r="B180">
        <v>4298.020379223999</v>
      </c>
      <c r="C180">
        <v>4.5051865000000006</v>
      </c>
      <c r="D180">
        <v>0</v>
      </c>
      <c r="E180">
        <v>0</v>
      </c>
      <c r="F180">
        <v>229.80080000000001</v>
      </c>
      <c r="G180">
        <v>723.83248119999973</v>
      </c>
      <c r="H180">
        <v>450.61305671999992</v>
      </c>
      <c r="I180">
        <v>0</v>
      </c>
      <c r="J180">
        <v>1595.091864</v>
      </c>
      <c r="K180">
        <v>0</v>
      </c>
      <c r="L180">
        <v>0</v>
      </c>
      <c r="M180">
        <v>0</v>
      </c>
      <c r="N180">
        <v>0</v>
      </c>
      <c r="O180">
        <v>6.5570000000000003E-3</v>
      </c>
      <c r="P180">
        <v>18.301400000000001</v>
      </c>
      <c r="Q180">
        <v>0</v>
      </c>
      <c r="R180">
        <v>0</v>
      </c>
      <c r="S180">
        <v>7.8100032999999947</v>
      </c>
      <c r="T180">
        <v>1.1987790000000009</v>
      </c>
      <c r="U180">
        <v>0</v>
      </c>
      <c r="V180">
        <v>1.1957545039999991</v>
      </c>
      <c r="W180">
        <v>29.712207000000021</v>
      </c>
      <c r="X180">
        <v>1112.7573</v>
      </c>
      <c r="Y180">
        <v>123.19499</v>
      </c>
    </row>
    <row r="181" spans="1:25" x14ac:dyDescent="0.25">
      <c r="A181" t="s">
        <v>179</v>
      </c>
      <c r="B181">
        <v>4498.9474190969986</v>
      </c>
      <c r="C181">
        <v>38.344022299999999</v>
      </c>
      <c r="D181">
        <v>0</v>
      </c>
      <c r="E181">
        <v>0</v>
      </c>
      <c r="F181">
        <v>286.82900000000001</v>
      </c>
      <c r="G181">
        <v>598.07493199999988</v>
      </c>
      <c r="H181">
        <v>645.96676034000006</v>
      </c>
      <c r="I181">
        <v>0</v>
      </c>
      <c r="J181">
        <v>1172.0884149999999</v>
      </c>
      <c r="K181">
        <v>7.1848910000000004</v>
      </c>
      <c r="L181">
        <v>32.719999999999992</v>
      </c>
      <c r="M181">
        <v>0</v>
      </c>
      <c r="N181">
        <v>0</v>
      </c>
      <c r="O181">
        <v>1.54060927</v>
      </c>
      <c r="P181">
        <v>16.194900000000001</v>
      </c>
      <c r="Q181">
        <v>0</v>
      </c>
      <c r="R181">
        <v>0</v>
      </c>
      <c r="S181">
        <v>1.1249187000000001E-2</v>
      </c>
      <c r="T181">
        <v>2.6583260000000002</v>
      </c>
      <c r="U181">
        <v>0</v>
      </c>
      <c r="V181">
        <v>1.741652</v>
      </c>
      <c r="W181">
        <v>32.847562000000003</v>
      </c>
      <c r="X181">
        <v>1497.9677999999999</v>
      </c>
      <c r="Y181">
        <v>164.7773</v>
      </c>
    </row>
    <row r="182" spans="1:25" x14ac:dyDescent="0.25">
      <c r="A182" t="s">
        <v>180</v>
      </c>
      <c r="B182">
        <v>2179.7111125000001</v>
      </c>
      <c r="C182">
        <v>7.5643693999999986</v>
      </c>
      <c r="D182">
        <v>0</v>
      </c>
      <c r="E182">
        <v>0</v>
      </c>
      <c r="F182">
        <v>0</v>
      </c>
      <c r="G182">
        <v>505.902174</v>
      </c>
      <c r="H182">
        <v>256.42495609999997</v>
      </c>
      <c r="I182">
        <v>0</v>
      </c>
      <c r="J182">
        <v>465.31191999999999</v>
      </c>
      <c r="K182">
        <v>0</v>
      </c>
      <c r="L182">
        <v>0</v>
      </c>
      <c r="M182">
        <v>0</v>
      </c>
      <c r="N182">
        <v>0</v>
      </c>
      <c r="O182">
        <v>0</v>
      </c>
      <c r="P182">
        <v>0</v>
      </c>
      <c r="Q182">
        <v>0</v>
      </c>
      <c r="R182">
        <v>0</v>
      </c>
      <c r="S182">
        <v>5.8019699999999963</v>
      </c>
      <c r="T182">
        <v>0.56638599999999995</v>
      </c>
      <c r="U182">
        <v>0</v>
      </c>
      <c r="V182">
        <v>0.51001699999999983</v>
      </c>
      <c r="W182">
        <v>10.347720000000001</v>
      </c>
      <c r="X182">
        <v>874.83090000000004</v>
      </c>
      <c r="Y182">
        <v>52.450699999999991</v>
      </c>
    </row>
    <row r="183" spans="1:25" x14ac:dyDescent="0.25">
      <c r="A183" t="s">
        <v>181</v>
      </c>
      <c r="B183">
        <v>2589.8938976999998</v>
      </c>
      <c r="C183">
        <v>68.250783200000001</v>
      </c>
      <c r="D183">
        <v>0</v>
      </c>
      <c r="E183">
        <v>0</v>
      </c>
      <c r="F183">
        <v>104.06044</v>
      </c>
      <c r="G183">
        <v>392.26213810000002</v>
      </c>
      <c r="H183">
        <v>169.04807369999989</v>
      </c>
      <c r="I183">
        <v>0</v>
      </c>
      <c r="J183">
        <v>440.59468700000002</v>
      </c>
      <c r="K183">
        <v>0</v>
      </c>
      <c r="L183">
        <v>0</v>
      </c>
      <c r="M183">
        <v>0</v>
      </c>
      <c r="N183">
        <v>0</v>
      </c>
      <c r="O183">
        <v>0</v>
      </c>
      <c r="P183">
        <v>2.8393999999999999</v>
      </c>
      <c r="Q183">
        <v>0</v>
      </c>
      <c r="R183">
        <v>0</v>
      </c>
      <c r="S183">
        <v>7.816180000000001</v>
      </c>
      <c r="T183">
        <v>0.38736599999999988</v>
      </c>
      <c r="U183">
        <v>0</v>
      </c>
      <c r="V183">
        <v>0.61977970000000004</v>
      </c>
      <c r="W183">
        <v>14.36642</v>
      </c>
      <c r="X183">
        <v>1330.8239000000001</v>
      </c>
      <c r="Y183">
        <v>58.824730000000002</v>
      </c>
    </row>
    <row r="184" spans="1:25" x14ac:dyDescent="0.25">
      <c r="A184" t="s">
        <v>182</v>
      </c>
      <c r="B184">
        <v>3972.6419532999998</v>
      </c>
      <c r="C184">
        <v>4.1692999999999999E-3</v>
      </c>
      <c r="D184">
        <v>0</v>
      </c>
      <c r="E184">
        <v>0</v>
      </c>
      <c r="F184">
        <v>1440.7075</v>
      </c>
      <c r="G184">
        <v>667.19963700000005</v>
      </c>
      <c r="H184">
        <v>219.08849000000001</v>
      </c>
      <c r="I184">
        <v>0</v>
      </c>
      <c r="J184">
        <v>581.92004399999996</v>
      </c>
      <c r="K184">
        <v>0</v>
      </c>
      <c r="L184">
        <v>46.21</v>
      </c>
      <c r="M184">
        <v>0</v>
      </c>
      <c r="N184">
        <v>0</v>
      </c>
      <c r="O184">
        <v>0</v>
      </c>
      <c r="P184">
        <v>0</v>
      </c>
      <c r="Q184">
        <v>0</v>
      </c>
      <c r="R184">
        <v>0</v>
      </c>
      <c r="S184">
        <v>5.4755470000000006</v>
      </c>
      <c r="T184">
        <v>2.3574690000000009</v>
      </c>
      <c r="U184">
        <v>0</v>
      </c>
      <c r="V184">
        <v>0.66926700000000006</v>
      </c>
      <c r="W184">
        <v>12.807029999999999</v>
      </c>
      <c r="X184">
        <v>932.50699999999983</v>
      </c>
      <c r="Y184">
        <v>63.695799999999998</v>
      </c>
    </row>
    <row r="185" spans="1:25" x14ac:dyDescent="0.25">
      <c r="A185" t="s">
        <v>183</v>
      </c>
      <c r="B185">
        <v>1561.5499821000001</v>
      </c>
      <c r="C185">
        <v>2.400650300000001</v>
      </c>
      <c r="D185">
        <v>0</v>
      </c>
      <c r="E185">
        <v>0</v>
      </c>
      <c r="F185">
        <v>0</v>
      </c>
      <c r="G185">
        <v>203.79087000000001</v>
      </c>
      <c r="H185">
        <v>171.95138439999999</v>
      </c>
      <c r="I185">
        <v>0</v>
      </c>
      <c r="J185">
        <v>531.57176600000014</v>
      </c>
      <c r="K185">
        <v>0</v>
      </c>
      <c r="L185">
        <v>81.683000000000007</v>
      </c>
      <c r="M185">
        <v>0</v>
      </c>
      <c r="N185">
        <v>0</v>
      </c>
      <c r="O185">
        <v>6.2948999999999991E-2</v>
      </c>
      <c r="P185">
        <v>53.228000000000002</v>
      </c>
      <c r="Q185">
        <v>0</v>
      </c>
      <c r="R185">
        <v>0</v>
      </c>
      <c r="S185">
        <v>1.0562499999999999</v>
      </c>
      <c r="T185">
        <v>0.57399800000000001</v>
      </c>
      <c r="U185">
        <v>0</v>
      </c>
      <c r="V185">
        <v>0.45279599999999992</v>
      </c>
      <c r="W185">
        <v>7.7810584</v>
      </c>
      <c r="X185">
        <v>460.20479999999998</v>
      </c>
      <c r="Y185">
        <v>46.792460000000013</v>
      </c>
    </row>
    <row r="186" spans="1:25" x14ac:dyDescent="0.25">
      <c r="A186" t="s">
        <v>184</v>
      </c>
      <c r="B186">
        <v>5778.1087902159989</v>
      </c>
      <c r="C186">
        <v>49.122447800000003</v>
      </c>
      <c r="D186">
        <v>0</v>
      </c>
      <c r="E186">
        <v>0</v>
      </c>
      <c r="F186">
        <v>2375.8670000000002</v>
      </c>
      <c r="G186">
        <v>639.71458319999988</v>
      </c>
      <c r="H186">
        <v>316.53237339999998</v>
      </c>
      <c r="I186">
        <v>0</v>
      </c>
      <c r="J186">
        <v>1423.134131</v>
      </c>
      <c r="K186">
        <v>0</v>
      </c>
      <c r="L186">
        <v>84.500000000000014</v>
      </c>
      <c r="M186">
        <v>0</v>
      </c>
      <c r="N186">
        <v>0</v>
      </c>
      <c r="O186">
        <v>64.904179999999997</v>
      </c>
      <c r="P186">
        <v>27.31</v>
      </c>
      <c r="Q186">
        <v>0</v>
      </c>
      <c r="R186">
        <v>0</v>
      </c>
      <c r="S186">
        <v>12.89171399999999</v>
      </c>
      <c r="T186">
        <v>0.97296300000000058</v>
      </c>
      <c r="U186">
        <v>0</v>
      </c>
      <c r="V186">
        <v>0.78034381600000047</v>
      </c>
      <c r="W186">
        <v>14.577794000000001</v>
      </c>
      <c r="X186">
        <v>688.51639999999975</v>
      </c>
      <c r="Y186">
        <v>79.284860000000052</v>
      </c>
    </row>
    <row r="187" spans="1:25" x14ac:dyDescent="0.25">
      <c r="A187" t="s">
        <v>185</v>
      </c>
      <c r="B187">
        <v>29573.76953131062</v>
      </c>
      <c r="C187">
        <v>57.353223599999993</v>
      </c>
      <c r="D187">
        <v>9.7999999999999997E-4</v>
      </c>
      <c r="E187">
        <v>0</v>
      </c>
      <c r="F187">
        <v>3020.7234199999998</v>
      </c>
      <c r="G187">
        <v>1929.3069498000009</v>
      </c>
      <c r="H187">
        <v>1265.075993800001</v>
      </c>
      <c r="I187">
        <v>0</v>
      </c>
      <c r="J187">
        <v>3772.4691440000001</v>
      </c>
      <c r="K187">
        <v>0</v>
      </c>
      <c r="L187">
        <v>13.064</v>
      </c>
      <c r="M187">
        <v>124.724647</v>
      </c>
      <c r="N187">
        <v>0</v>
      </c>
      <c r="O187">
        <v>13827.339532</v>
      </c>
      <c r="P187">
        <v>130.08163999999999</v>
      </c>
      <c r="Q187">
        <v>0</v>
      </c>
      <c r="R187">
        <v>0</v>
      </c>
      <c r="S187">
        <v>2.526950996599997</v>
      </c>
      <c r="T187">
        <v>4.9551789999999993</v>
      </c>
      <c r="U187">
        <v>0</v>
      </c>
      <c r="V187">
        <v>3.864675114000002</v>
      </c>
      <c r="W187">
        <v>64.313115999999994</v>
      </c>
      <c r="X187">
        <v>4979.2353999999996</v>
      </c>
      <c r="Y187">
        <v>378.73468000000008</v>
      </c>
    </row>
    <row r="188" spans="1:25" x14ac:dyDescent="0.25">
      <c r="A188" t="s">
        <v>186</v>
      </c>
      <c r="B188">
        <v>5368.5603514999993</v>
      </c>
      <c r="C188">
        <v>3.9112472</v>
      </c>
      <c r="D188">
        <v>0</v>
      </c>
      <c r="E188">
        <v>0</v>
      </c>
      <c r="F188">
        <v>382.60899999999998</v>
      </c>
      <c r="G188">
        <v>165.779675</v>
      </c>
      <c r="H188">
        <v>1632.6106</v>
      </c>
      <c r="I188">
        <v>0</v>
      </c>
      <c r="J188">
        <v>1425.9754499999999</v>
      </c>
      <c r="K188">
        <v>0</v>
      </c>
      <c r="L188">
        <v>83.407999999999987</v>
      </c>
      <c r="M188">
        <v>0</v>
      </c>
      <c r="N188">
        <v>0</v>
      </c>
      <c r="O188">
        <v>153.82527999999999</v>
      </c>
      <c r="P188">
        <v>48.59</v>
      </c>
      <c r="Q188">
        <v>0</v>
      </c>
      <c r="R188">
        <v>0</v>
      </c>
      <c r="S188">
        <v>4.3353299999999997E-2</v>
      </c>
      <c r="T188">
        <v>9.3879000000000001</v>
      </c>
      <c r="U188">
        <v>0</v>
      </c>
      <c r="V188">
        <v>2.957646</v>
      </c>
      <c r="W188">
        <v>41.301200000000001</v>
      </c>
      <c r="X188">
        <v>1132.9179999999999</v>
      </c>
      <c r="Y188">
        <v>285.24300000000011</v>
      </c>
    </row>
    <row r="189" spans="1:25" x14ac:dyDescent="0.25">
      <c r="A189" t="s">
        <v>187</v>
      </c>
      <c r="B189">
        <v>1451.1992155999999</v>
      </c>
      <c r="C189">
        <v>9.5009319999999988</v>
      </c>
      <c r="D189">
        <v>0</v>
      </c>
      <c r="E189">
        <v>0</v>
      </c>
      <c r="F189">
        <v>0</v>
      </c>
      <c r="G189">
        <v>183.53000599999999</v>
      </c>
      <c r="H189">
        <v>142.21865460000001</v>
      </c>
      <c r="I189">
        <v>0</v>
      </c>
      <c r="J189">
        <v>274.96770900000001</v>
      </c>
      <c r="K189">
        <v>0</v>
      </c>
      <c r="L189">
        <v>0</v>
      </c>
      <c r="M189">
        <v>0</v>
      </c>
      <c r="N189">
        <v>0</v>
      </c>
      <c r="O189">
        <v>163.53230600000001</v>
      </c>
      <c r="P189">
        <v>28.556999999999999</v>
      </c>
      <c r="Q189">
        <v>0</v>
      </c>
      <c r="R189">
        <v>0</v>
      </c>
      <c r="S189">
        <v>2.4673E-2</v>
      </c>
      <c r="T189">
        <v>0.5575500000000001</v>
      </c>
      <c r="U189">
        <v>0</v>
      </c>
      <c r="V189">
        <v>0.49299300000000001</v>
      </c>
      <c r="W189">
        <v>7.3967919999999996</v>
      </c>
      <c r="X189">
        <v>592.03859999999997</v>
      </c>
      <c r="Y189">
        <v>48.382000000000012</v>
      </c>
    </row>
    <row r="190" spans="1:25" x14ac:dyDescent="0.25">
      <c r="A190" t="s">
        <v>188</v>
      </c>
      <c r="B190">
        <v>6124.750159799999</v>
      </c>
      <c r="C190">
        <v>1.8919953000000009</v>
      </c>
      <c r="D190">
        <v>7.1899999999999999E-5</v>
      </c>
      <c r="E190">
        <v>0</v>
      </c>
      <c r="F190">
        <v>1833.9760000000001</v>
      </c>
      <c r="G190">
        <v>928.84949800000015</v>
      </c>
      <c r="H190">
        <v>1017.7963234</v>
      </c>
      <c r="I190">
        <v>0</v>
      </c>
      <c r="J190">
        <v>1425.6746069999999</v>
      </c>
      <c r="K190">
        <v>0</v>
      </c>
      <c r="L190">
        <v>55.772000000000013</v>
      </c>
      <c r="M190">
        <v>0</v>
      </c>
      <c r="N190">
        <v>0</v>
      </c>
      <c r="O190">
        <v>0</v>
      </c>
      <c r="P190">
        <v>0</v>
      </c>
      <c r="Q190">
        <v>0</v>
      </c>
      <c r="R190">
        <v>0</v>
      </c>
      <c r="S190">
        <v>0.40231319999999998</v>
      </c>
      <c r="T190">
        <v>9.0301799999999979</v>
      </c>
      <c r="U190">
        <v>0</v>
      </c>
      <c r="V190">
        <v>2.815983000000001</v>
      </c>
      <c r="W190">
        <v>51.352440000000001</v>
      </c>
      <c r="X190">
        <v>533.34419999999989</v>
      </c>
      <c r="Y190">
        <v>263.84454799999997</v>
      </c>
    </row>
    <row r="191" spans="1:25" x14ac:dyDescent="0.25">
      <c r="A191" t="s">
        <v>189</v>
      </c>
      <c r="B191">
        <v>11031.053104635001</v>
      </c>
      <c r="C191">
        <v>22.747401200000009</v>
      </c>
      <c r="D191">
        <v>3.9500000000000001E-4</v>
      </c>
      <c r="E191">
        <v>0</v>
      </c>
      <c r="F191">
        <v>112.17501</v>
      </c>
      <c r="G191">
        <v>711.11759099999995</v>
      </c>
      <c r="H191">
        <v>4001.59</v>
      </c>
      <c r="I191">
        <v>0</v>
      </c>
      <c r="J191">
        <v>3280.345186999999</v>
      </c>
      <c r="K191">
        <v>2.93E-2</v>
      </c>
      <c r="L191">
        <v>53.88</v>
      </c>
      <c r="M191">
        <v>0</v>
      </c>
      <c r="N191">
        <v>0</v>
      </c>
      <c r="O191">
        <v>20.442519999999998</v>
      </c>
      <c r="P191">
        <v>40.040599999999998</v>
      </c>
      <c r="Q191">
        <v>0</v>
      </c>
      <c r="R191">
        <v>0</v>
      </c>
      <c r="S191">
        <v>5.7060434999999993E-2</v>
      </c>
      <c r="T191">
        <v>16.08333</v>
      </c>
      <c r="U191">
        <v>0</v>
      </c>
      <c r="V191">
        <v>7.0673100000000009</v>
      </c>
      <c r="W191">
        <v>123.4264</v>
      </c>
      <c r="X191">
        <v>2011.09</v>
      </c>
      <c r="Y191">
        <v>630.96100000000013</v>
      </c>
    </row>
    <row r="192" spans="1:25" x14ac:dyDescent="0.25">
      <c r="A192" t="s">
        <v>190</v>
      </c>
      <c r="B192">
        <v>2172.3147192000001</v>
      </c>
      <c r="C192">
        <v>1.0007402000000001</v>
      </c>
      <c r="D192">
        <v>0</v>
      </c>
      <c r="E192">
        <v>0</v>
      </c>
      <c r="F192">
        <v>0</v>
      </c>
      <c r="G192">
        <v>41.435000000000002</v>
      </c>
      <c r="H192">
        <v>715.25599999999997</v>
      </c>
      <c r="I192">
        <v>0</v>
      </c>
      <c r="J192">
        <v>477.90499999999997</v>
      </c>
      <c r="K192">
        <v>0.126</v>
      </c>
      <c r="L192">
        <v>11.92</v>
      </c>
      <c r="M192">
        <v>0</v>
      </c>
      <c r="N192">
        <v>0</v>
      </c>
      <c r="O192">
        <v>2.4163299999999999</v>
      </c>
      <c r="P192">
        <v>7.1951000000000001</v>
      </c>
      <c r="Q192">
        <v>0</v>
      </c>
      <c r="R192">
        <v>0</v>
      </c>
      <c r="S192">
        <v>4.7349000000000002E-2</v>
      </c>
      <c r="T192">
        <v>1.7483</v>
      </c>
      <c r="U192">
        <v>0</v>
      </c>
      <c r="V192">
        <v>1.0319</v>
      </c>
      <c r="W192">
        <v>22.382000000000001</v>
      </c>
      <c r="X192">
        <v>795.6</v>
      </c>
      <c r="Y192">
        <v>94.251000000000005</v>
      </c>
    </row>
    <row r="193" spans="1:25" x14ac:dyDescent="0.25">
      <c r="A193" t="s">
        <v>191</v>
      </c>
      <c r="B193">
        <v>24776.572946730001</v>
      </c>
      <c r="C193">
        <v>42.291080699999974</v>
      </c>
      <c r="D193">
        <v>0</v>
      </c>
      <c r="E193">
        <v>0</v>
      </c>
      <c r="F193">
        <v>5138.4525000000012</v>
      </c>
      <c r="G193">
        <v>1655.1191583</v>
      </c>
      <c r="H193">
        <v>1320.762925</v>
      </c>
      <c r="I193">
        <v>0</v>
      </c>
      <c r="J193">
        <v>1988.1887710000001</v>
      </c>
      <c r="K193">
        <v>6.6325500000000011</v>
      </c>
      <c r="L193">
        <v>273.38400000000001</v>
      </c>
      <c r="M193">
        <v>0</v>
      </c>
      <c r="N193">
        <v>0</v>
      </c>
      <c r="O193">
        <v>10948.893133</v>
      </c>
      <c r="P193">
        <v>322.70499999999998</v>
      </c>
      <c r="Q193">
        <v>0</v>
      </c>
      <c r="R193">
        <v>0</v>
      </c>
      <c r="S193">
        <v>0.57190172999999989</v>
      </c>
      <c r="T193">
        <v>4.2236860000000016</v>
      </c>
      <c r="U193">
        <v>0</v>
      </c>
      <c r="V193">
        <v>2.9349210000000001</v>
      </c>
      <c r="W193">
        <v>50.240119999999983</v>
      </c>
      <c r="X193">
        <v>2722.2068999999992</v>
      </c>
      <c r="Y193">
        <v>299.96629999999999</v>
      </c>
    </row>
    <row r="194" spans="1:25" x14ac:dyDescent="0.25">
      <c r="A194" t="s">
        <v>192</v>
      </c>
      <c r="B194">
        <v>25274.426934829989</v>
      </c>
      <c r="C194">
        <v>9.9574016999999984</v>
      </c>
      <c r="D194">
        <v>6.5300000000000002E-6</v>
      </c>
      <c r="E194">
        <v>0</v>
      </c>
      <c r="F194">
        <v>3329.3501000000001</v>
      </c>
      <c r="G194">
        <v>464.42276950000002</v>
      </c>
      <c r="H194">
        <v>2893.5704581</v>
      </c>
      <c r="I194">
        <v>0</v>
      </c>
      <c r="J194">
        <v>2748.6311679999999</v>
      </c>
      <c r="K194">
        <v>0</v>
      </c>
      <c r="L194">
        <v>268.83999999999997</v>
      </c>
      <c r="M194">
        <v>15.104616</v>
      </c>
      <c r="N194">
        <v>0</v>
      </c>
      <c r="O194">
        <v>14201.488739</v>
      </c>
      <c r="P194">
        <v>120.992</v>
      </c>
      <c r="Q194">
        <v>0</v>
      </c>
      <c r="R194">
        <v>0</v>
      </c>
      <c r="S194">
        <v>2.1009E-2</v>
      </c>
      <c r="T194">
        <v>13.324837</v>
      </c>
      <c r="U194">
        <v>0</v>
      </c>
      <c r="V194">
        <v>5.5104285999999982</v>
      </c>
      <c r="W194">
        <v>77.90610140000004</v>
      </c>
      <c r="X194">
        <v>632.64910000000043</v>
      </c>
      <c r="Y194">
        <v>492.65820000000002</v>
      </c>
    </row>
    <row r="195" spans="1:25" x14ac:dyDescent="0.25">
      <c r="A195" t="s">
        <v>193</v>
      </c>
      <c r="B195">
        <v>16471.02329509001</v>
      </c>
      <c r="C195">
        <v>203.14545779999989</v>
      </c>
      <c r="D195">
        <v>3.5960000000000001E-5</v>
      </c>
      <c r="E195">
        <v>0</v>
      </c>
      <c r="F195">
        <v>1451.8445200000001</v>
      </c>
      <c r="G195">
        <v>1391.1597882200001</v>
      </c>
      <c r="H195">
        <v>3452.3891906999979</v>
      </c>
      <c r="I195">
        <v>0</v>
      </c>
      <c r="J195">
        <v>3824.5651950000001</v>
      </c>
      <c r="K195">
        <v>0</v>
      </c>
      <c r="L195">
        <v>177.9</v>
      </c>
      <c r="M195">
        <v>0</v>
      </c>
      <c r="N195">
        <v>0</v>
      </c>
      <c r="O195">
        <v>11.78022</v>
      </c>
      <c r="P195">
        <v>0.74640000000000006</v>
      </c>
      <c r="Q195">
        <v>0</v>
      </c>
      <c r="R195">
        <v>0</v>
      </c>
      <c r="S195">
        <v>0.91241041000000001</v>
      </c>
      <c r="T195">
        <v>21.712144000000009</v>
      </c>
      <c r="U195">
        <v>0</v>
      </c>
      <c r="V195">
        <v>7.2715530000000008</v>
      </c>
      <c r="W195">
        <v>112.62278000000001</v>
      </c>
      <c r="X195">
        <v>5105.0339999999997</v>
      </c>
      <c r="Y195">
        <v>709.9395999999997</v>
      </c>
    </row>
    <row r="196" spans="1:25" x14ac:dyDescent="0.25">
      <c r="A196" t="s">
        <v>194</v>
      </c>
      <c r="B196">
        <v>2196.105492439</v>
      </c>
      <c r="C196">
        <v>6.5265120000000003</v>
      </c>
      <c r="D196">
        <v>0</v>
      </c>
      <c r="E196">
        <v>0</v>
      </c>
      <c r="F196">
        <v>7.7081</v>
      </c>
      <c r="G196">
        <v>469.69690000000003</v>
      </c>
      <c r="H196">
        <v>320.09710999999999</v>
      </c>
      <c r="I196">
        <v>0</v>
      </c>
      <c r="J196">
        <v>521.78394000000003</v>
      </c>
      <c r="K196">
        <v>0.21851999999999999</v>
      </c>
      <c r="L196">
        <v>15.882999999999999</v>
      </c>
      <c r="M196">
        <v>0</v>
      </c>
      <c r="N196">
        <v>0</v>
      </c>
      <c r="O196">
        <v>9.3513199999999994</v>
      </c>
      <c r="P196">
        <v>14.3072</v>
      </c>
      <c r="Q196">
        <v>0</v>
      </c>
      <c r="R196">
        <v>0</v>
      </c>
      <c r="S196">
        <v>8.9702439000000009E-2</v>
      </c>
      <c r="T196">
        <v>1.4526600000000001</v>
      </c>
      <c r="U196">
        <v>0</v>
      </c>
      <c r="V196">
        <v>0.99412800000000001</v>
      </c>
      <c r="W196">
        <v>16.003499999999999</v>
      </c>
      <c r="X196">
        <v>720.67000000000007</v>
      </c>
      <c r="Y196">
        <v>91.322900000000018</v>
      </c>
    </row>
    <row r="197" spans="1:25" x14ac:dyDescent="0.25">
      <c r="A197" t="s">
        <v>195</v>
      </c>
      <c r="B197">
        <v>6316.7817644160032</v>
      </c>
      <c r="C197">
        <v>10.771770999999999</v>
      </c>
      <c r="D197">
        <v>3.6000000000000001E-5</v>
      </c>
      <c r="E197">
        <v>0</v>
      </c>
      <c r="F197">
        <v>207.22059999999999</v>
      </c>
      <c r="G197">
        <v>1059.2664904999999</v>
      </c>
      <c r="H197">
        <v>313.71193549999998</v>
      </c>
      <c r="I197">
        <v>0</v>
      </c>
      <c r="J197">
        <v>2073.3574199999989</v>
      </c>
      <c r="K197">
        <v>4.0288810000000002</v>
      </c>
      <c r="L197">
        <v>0</v>
      </c>
      <c r="M197">
        <v>0</v>
      </c>
      <c r="N197">
        <v>0</v>
      </c>
      <c r="O197">
        <v>0</v>
      </c>
      <c r="P197">
        <v>65.546999999999997</v>
      </c>
      <c r="Q197">
        <v>0</v>
      </c>
      <c r="R197">
        <v>0</v>
      </c>
      <c r="S197">
        <v>5.2270345999999996</v>
      </c>
      <c r="T197">
        <v>1.332297000000001</v>
      </c>
      <c r="U197">
        <v>0</v>
      </c>
      <c r="V197">
        <v>1.2292588160000011</v>
      </c>
      <c r="W197">
        <v>26.577559999999991</v>
      </c>
      <c r="X197">
        <v>2426.4996000000001</v>
      </c>
      <c r="Y197">
        <v>122.01188</v>
      </c>
    </row>
    <row r="198" spans="1:25" x14ac:dyDescent="0.25">
      <c r="A198" t="s">
        <v>196</v>
      </c>
      <c r="B198">
        <v>18469.385683539989</v>
      </c>
      <c r="C198">
        <v>7.7728009</v>
      </c>
      <c r="D198">
        <v>0</v>
      </c>
      <c r="E198">
        <v>0</v>
      </c>
      <c r="F198">
        <v>35.038511</v>
      </c>
      <c r="G198">
        <v>691.95033583999964</v>
      </c>
      <c r="H198">
        <v>475.7250251000001</v>
      </c>
      <c r="I198">
        <v>0</v>
      </c>
      <c r="J198">
        <v>2302.3350389999991</v>
      </c>
      <c r="K198">
        <v>0</v>
      </c>
      <c r="L198">
        <v>0</v>
      </c>
      <c r="M198">
        <v>8179.6448397000004</v>
      </c>
      <c r="N198">
        <v>0</v>
      </c>
      <c r="O198">
        <v>4163.3579400000008</v>
      </c>
      <c r="P198">
        <v>11.330399999999999</v>
      </c>
      <c r="Q198">
        <v>0</v>
      </c>
      <c r="R198">
        <v>0</v>
      </c>
      <c r="S198">
        <v>1.1973834000000001</v>
      </c>
      <c r="T198">
        <v>1.9612579999999999</v>
      </c>
      <c r="U198">
        <v>0</v>
      </c>
      <c r="V198">
        <v>1.2459306000000001</v>
      </c>
      <c r="W198">
        <v>26.572669999999999</v>
      </c>
      <c r="X198">
        <v>2449.681399999999</v>
      </c>
      <c r="Y198">
        <v>121.57215000000009</v>
      </c>
    </row>
    <row r="199" spans="1:25" x14ac:dyDescent="0.25">
      <c r="A199" t="s">
        <v>197</v>
      </c>
      <c r="B199">
        <v>3975.6055212299998</v>
      </c>
      <c r="C199">
        <v>2.4539971999999999</v>
      </c>
      <c r="D199">
        <v>6.5300000000000002E-6</v>
      </c>
      <c r="E199">
        <v>0</v>
      </c>
      <c r="F199">
        <v>896.92909999999995</v>
      </c>
      <c r="G199">
        <v>141.93429</v>
      </c>
      <c r="H199">
        <v>229.33399349999999</v>
      </c>
      <c r="I199">
        <v>0</v>
      </c>
      <c r="J199">
        <v>452.98934500000001</v>
      </c>
      <c r="K199">
        <v>162.34904</v>
      </c>
      <c r="L199">
        <v>33.029999999999987</v>
      </c>
      <c r="M199">
        <v>0</v>
      </c>
      <c r="N199">
        <v>0</v>
      </c>
      <c r="O199">
        <v>490.38</v>
      </c>
      <c r="P199">
        <v>21.47</v>
      </c>
      <c r="Q199">
        <v>0</v>
      </c>
      <c r="R199">
        <v>0</v>
      </c>
      <c r="S199">
        <v>5.1977399999999996</v>
      </c>
      <c r="T199">
        <v>0.97486000000000006</v>
      </c>
      <c r="U199">
        <v>0</v>
      </c>
      <c r="V199">
        <v>0.83342899999999998</v>
      </c>
      <c r="W199">
        <v>18.70252</v>
      </c>
      <c r="X199">
        <v>1439.2139999999999</v>
      </c>
      <c r="Y199">
        <v>79.813199999999995</v>
      </c>
    </row>
    <row r="200" spans="1:25" x14ac:dyDescent="0.25">
      <c r="A200" t="s">
        <v>198</v>
      </c>
      <c r="B200">
        <v>10062.19476776</v>
      </c>
      <c r="C200">
        <v>19.379212299999999</v>
      </c>
      <c r="D200">
        <v>0</v>
      </c>
      <c r="E200">
        <v>0</v>
      </c>
      <c r="F200">
        <v>1418.8746000000001</v>
      </c>
      <c r="G200">
        <v>639.65308477999986</v>
      </c>
      <c r="H200">
        <v>741.40118299999961</v>
      </c>
      <c r="I200">
        <v>0</v>
      </c>
      <c r="J200">
        <v>1391.9826760000001</v>
      </c>
      <c r="K200">
        <v>0</v>
      </c>
      <c r="L200">
        <v>277.76688999999999</v>
      </c>
      <c r="M200">
        <v>0</v>
      </c>
      <c r="N200">
        <v>0</v>
      </c>
      <c r="O200">
        <v>2891.7166000000002</v>
      </c>
      <c r="P200">
        <v>118.00279999999999</v>
      </c>
      <c r="Q200">
        <v>0</v>
      </c>
      <c r="R200">
        <v>0</v>
      </c>
      <c r="S200">
        <v>1.867961679999999</v>
      </c>
      <c r="T200">
        <v>2.978234</v>
      </c>
      <c r="U200">
        <v>0</v>
      </c>
      <c r="V200">
        <v>1.9457180000000009</v>
      </c>
      <c r="W200">
        <v>33.475178000000007</v>
      </c>
      <c r="X200">
        <v>2338.3773000000001</v>
      </c>
      <c r="Y200">
        <v>184.77332999999999</v>
      </c>
    </row>
    <row r="201" spans="1:25" x14ac:dyDescent="0.25">
      <c r="A201" t="s">
        <v>199</v>
      </c>
      <c r="B201">
        <v>2206.9265267999999</v>
      </c>
      <c r="C201">
        <v>1.8361273</v>
      </c>
      <c r="D201">
        <v>0</v>
      </c>
      <c r="E201">
        <v>0</v>
      </c>
      <c r="F201">
        <v>196.16210000000001</v>
      </c>
      <c r="G201">
        <v>676.4750479999999</v>
      </c>
      <c r="H201">
        <v>284.47858150000002</v>
      </c>
      <c r="I201">
        <v>0</v>
      </c>
      <c r="J201">
        <v>771.37701599999968</v>
      </c>
      <c r="K201">
        <v>0</v>
      </c>
      <c r="L201">
        <v>0</v>
      </c>
      <c r="M201">
        <v>0</v>
      </c>
      <c r="N201">
        <v>0</v>
      </c>
      <c r="O201">
        <v>26.200724000000001</v>
      </c>
      <c r="P201">
        <v>21.588799999999999</v>
      </c>
      <c r="Q201">
        <v>0</v>
      </c>
      <c r="R201">
        <v>0</v>
      </c>
      <c r="S201">
        <v>4.8135859999999999</v>
      </c>
      <c r="T201">
        <v>0.91227700000000012</v>
      </c>
      <c r="U201">
        <v>0</v>
      </c>
      <c r="V201">
        <v>0.6971369999999999</v>
      </c>
      <c r="W201">
        <v>14.487030000000001</v>
      </c>
      <c r="X201">
        <v>139.04449999999991</v>
      </c>
      <c r="Y201">
        <v>68.8536</v>
      </c>
    </row>
    <row r="202" spans="1:25" x14ac:dyDescent="0.25">
      <c r="A202" t="s">
        <v>200</v>
      </c>
      <c r="B202">
        <v>8511.9365407757978</v>
      </c>
      <c r="C202">
        <v>4.9783972000000007</v>
      </c>
      <c r="D202">
        <v>0</v>
      </c>
      <c r="E202">
        <v>0</v>
      </c>
      <c r="F202">
        <v>3052.545000000001</v>
      </c>
      <c r="G202">
        <v>1148.3416769999999</v>
      </c>
      <c r="H202">
        <v>750.52277100000003</v>
      </c>
      <c r="I202">
        <v>0</v>
      </c>
      <c r="J202">
        <v>1252.7981</v>
      </c>
      <c r="K202">
        <v>9.2684099999999994</v>
      </c>
      <c r="L202">
        <v>111.935</v>
      </c>
      <c r="M202">
        <v>0.16259999999999999</v>
      </c>
      <c r="N202">
        <v>0</v>
      </c>
      <c r="O202">
        <v>216.59930900000001</v>
      </c>
      <c r="P202">
        <v>44.102899999999998</v>
      </c>
      <c r="Q202">
        <v>0</v>
      </c>
      <c r="R202">
        <v>0</v>
      </c>
      <c r="S202">
        <v>8.0436645758000012</v>
      </c>
      <c r="T202">
        <v>2.3836949999999999</v>
      </c>
      <c r="U202">
        <v>0</v>
      </c>
      <c r="V202">
        <v>2.0749520000000001</v>
      </c>
      <c r="W202">
        <v>28.719165000000011</v>
      </c>
      <c r="X202">
        <v>1678.752</v>
      </c>
      <c r="Y202">
        <v>200.7089</v>
      </c>
    </row>
    <row r="203" spans="1:25" x14ac:dyDescent="0.25">
      <c r="A203" t="s">
        <v>201</v>
      </c>
      <c r="B203">
        <v>178.31370322800149</v>
      </c>
      <c r="C203">
        <v>0.1260452</v>
      </c>
      <c r="D203">
        <v>0</v>
      </c>
      <c r="E203">
        <v>0</v>
      </c>
      <c r="F203">
        <v>0</v>
      </c>
      <c r="G203">
        <v>0.61085999999999996</v>
      </c>
      <c r="H203">
        <v>0</v>
      </c>
      <c r="I203">
        <v>0</v>
      </c>
      <c r="J203">
        <v>28.377509</v>
      </c>
      <c r="K203">
        <v>0</v>
      </c>
      <c r="L203">
        <v>0</v>
      </c>
      <c r="M203">
        <v>60.5878874</v>
      </c>
      <c r="N203">
        <v>10.27830000000146</v>
      </c>
      <c r="O203">
        <v>3.0594299999999999</v>
      </c>
      <c r="P203">
        <v>2.1149</v>
      </c>
      <c r="Q203">
        <v>0</v>
      </c>
      <c r="R203">
        <v>0</v>
      </c>
      <c r="S203">
        <v>0</v>
      </c>
      <c r="T203">
        <v>9.0259999999999993E-2</v>
      </c>
      <c r="U203">
        <v>0</v>
      </c>
      <c r="V203">
        <v>5.4151628000000007E-2</v>
      </c>
      <c r="W203">
        <v>1.2273799999999999</v>
      </c>
      <c r="X203">
        <v>66.208799999999982</v>
      </c>
      <c r="Y203">
        <v>5.5781800000000006</v>
      </c>
    </row>
    <row r="204" spans="1:25" x14ac:dyDescent="0.25">
      <c r="A204" t="s">
        <v>202</v>
      </c>
      <c r="B204">
        <v>6694.8110177999997</v>
      </c>
      <c r="C204">
        <v>75.518390299999979</v>
      </c>
      <c r="D204">
        <v>0</v>
      </c>
      <c r="E204">
        <v>0</v>
      </c>
      <c r="F204">
        <v>1292.4016899999999</v>
      </c>
      <c r="G204">
        <v>887.39550700000018</v>
      </c>
      <c r="H204">
        <v>777.00560239999982</v>
      </c>
      <c r="I204">
        <v>0</v>
      </c>
      <c r="J204">
        <v>1308.474166</v>
      </c>
      <c r="K204">
        <v>0</v>
      </c>
      <c r="L204">
        <v>92.176000000000002</v>
      </c>
      <c r="M204">
        <v>0</v>
      </c>
      <c r="N204">
        <v>0</v>
      </c>
      <c r="O204">
        <v>0</v>
      </c>
      <c r="P204">
        <v>0</v>
      </c>
      <c r="Q204">
        <v>0</v>
      </c>
      <c r="R204">
        <v>0</v>
      </c>
      <c r="S204">
        <v>1.850349100000001</v>
      </c>
      <c r="T204">
        <v>3.063710000000003</v>
      </c>
      <c r="U204">
        <v>0</v>
      </c>
      <c r="V204">
        <v>1.7171430000000001</v>
      </c>
      <c r="W204">
        <v>31.44706</v>
      </c>
      <c r="X204">
        <v>2063.4992000000002</v>
      </c>
      <c r="Y204">
        <v>160.26220000000001</v>
      </c>
    </row>
    <row r="205" spans="1:25" x14ac:dyDescent="0.25">
      <c r="A205" t="s">
        <v>203</v>
      </c>
      <c r="B205">
        <v>4149.7881513999992</v>
      </c>
      <c r="C205">
        <v>9.7421921999999999</v>
      </c>
      <c r="D205">
        <v>0</v>
      </c>
      <c r="E205">
        <v>0</v>
      </c>
      <c r="F205">
        <v>248.85509999999999</v>
      </c>
      <c r="G205">
        <v>764.75493200000028</v>
      </c>
      <c r="H205">
        <v>429.14306119999998</v>
      </c>
      <c r="I205">
        <v>0</v>
      </c>
      <c r="J205">
        <v>1099.8438200000001</v>
      </c>
      <c r="K205">
        <v>0</v>
      </c>
      <c r="L205">
        <v>80.289999999999992</v>
      </c>
      <c r="M205">
        <v>0</v>
      </c>
      <c r="N205">
        <v>0</v>
      </c>
      <c r="O205">
        <v>0</v>
      </c>
      <c r="P205">
        <v>0</v>
      </c>
      <c r="Q205">
        <v>0</v>
      </c>
      <c r="R205">
        <v>0</v>
      </c>
      <c r="S205">
        <v>0.83131899999999959</v>
      </c>
      <c r="T205">
        <v>1.115648</v>
      </c>
      <c r="U205">
        <v>0</v>
      </c>
      <c r="V205">
        <v>1.0752790000000001</v>
      </c>
      <c r="W205">
        <v>21.789300000000001</v>
      </c>
      <c r="X205">
        <v>1389.2474</v>
      </c>
      <c r="Y205">
        <v>103.1001</v>
      </c>
    </row>
    <row r="206" spans="1:25" x14ac:dyDescent="0.25">
      <c r="A206" t="s">
        <v>204</v>
      </c>
      <c r="B206">
        <v>36246.68721953666</v>
      </c>
      <c r="C206">
        <v>115.31962900000001</v>
      </c>
      <c r="D206">
        <v>5.2259999999999998E-5</v>
      </c>
      <c r="E206">
        <v>0</v>
      </c>
      <c r="F206">
        <v>725.90977000000021</v>
      </c>
      <c r="G206">
        <v>1770.0826801000001</v>
      </c>
      <c r="H206">
        <v>1002.0359036</v>
      </c>
      <c r="I206">
        <v>0</v>
      </c>
      <c r="J206">
        <v>3296.5274780000018</v>
      </c>
      <c r="K206">
        <v>0</v>
      </c>
      <c r="L206">
        <v>34.061300000000003</v>
      </c>
      <c r="M206">
        <v>14284.194179300001</v>
      </c>
      <c r="N206">
        <v>0</v>
      </c>
      <c r="O206">
        <v>10902.601750100001</v>
      </c>
      <c r="P206">
        <v>25.577929999999999</v>
      </c>
      <c r="Q206">
        <v>0</v>
      </c>
      <c r="R206">
        <v>0</v>
      </c>
      <c r="S206">
        <v>0.19093133638599999</v>
      </c>
      <c r="T206">
        <v>6.5154850142999949</v>
      </c>
      <c r="U206">
        <v>0</v>
      </c>
      <c r="V206">
        <v>2.5636248260000021</v>
      </c>
      <c r="W206">
        <v>48.198085999999982</v>
      </c>
      <c r="X206">
        <v>3789.6075999999989</v>
      </c>
      <c r="Y206">
        <v>243.30081999999999</v>
      </c>
    </row>
    <row r="207" spans="1:25" x14ac:dyDescent="0.25">
      <c r="A207" t="s">
        <v>205</v>
      </c>
      <c r="B207">
        <v>2514.3501258000001</v>
      </c>
      <c r="C207">
        <v>1.3672742</v>
      </c>
      <c r="D207">
        <v>0</v>
      </c>
      <c r="E207">
        <v>0</v>
      </c>
      <c r="F207">
        <v>287.15972499999998</v>
      </c>
      <c r="G207">
        <v>341.23780029999989</v>
      </c>
      <c r="H207">
        <v>51.597551799999998</v>
      </c>
      <c r="I207">
        <v>0</v>
      </c>
      <c r="J207">
        <v>900.65616499999976</v>
      </c>
      <c r="K207">
        <v>4.9740000000000002</v>
      </c>
      <c r="L207">
        <v>0</v>
      </c>
      <c r="M207">
        <v>1.5587074999999999</v>
      </c>
      <c r="N207">
        <v>0</v>
      </c>
      <c r="O207">
        <v>134.11298400000001</v>
      </c>
      <c r="P207">
        <v>50.564500000000002</v>
      </c>
      <c r="Q207">
        <v>0</v>
      </c>
      <c r="R207">
        <v>0</v>
      </c>
      <c r="S207">
        <v>2.4833999999999998E-2</v>
      </c>
      <c r="T207">
        <v>0.36303400000000002</v>
      </c>
      <c r="U207">
        <v>0</v>
      </c>
      <c r="V207">
        <v>0.35333780000000009</v>
      </c>
      <c r="W207">
        <v>8.0320722</v>
      </c>
      <c r="X207">
        <v>696.41229999999985</v>
      </c>
      <c r="Y207">
        <v>35.935839999999999</v>
      </c>
    </row>
    <row r="208" spans="1:25" x14ac:dyDescent="0.25">
      <c r="A208" t="s">
        <v>206</v>
      </c>
      <c r="B208">
        <v>10476.30476778</v>
      </c>
      <c r="C208">
        <v>63.833716899999999</v>
      </c>
      <c r="D208">
        <v>8.3000000000000001E-4</v>
      </c>
      <c r="E208">
        <v>0</v>
      </c>
      <c r="F208">
        <v>1242.4073000000001</v>
      </c>
      <c r="G208">
        <v>1703.64294</v>
      </c>
      <c r="H208">
        <v>1520.4778391899999</v>
      </c>
      <c r="I208">
        <v>0</v>
      </c>
      <c r="J208">
        <v>1846.667999999999</v>
      </c>
      <c r="K208">
        <v>0</v>
      </c>
      <c r="L208">
        <v>275.45400000000001</v>
      </c>
      <c r="M208">
        <v>0</v>
      </c>
      <c r="N208">
        <v>0</v>
      </c>
      <c r="O208">
        <v>142.35773900000001</v>
      </c>
      <c r="P208">
        <v>33.983499999999999</v>
      </c>
      <c r="Q208">
        <v>0</v>
      </c>
      <c r="R208">
        <v>0</v>
      </c>
      <c r="S208">
        <v>2.9414639999999999</v>
      </c>
      <c r="T208">
        <v>7.9279279999999996</v>
      </c>
      <c r="U208">
        <v>0</v>
      </c>
      <c r="V208">
        <v>3.401096690000001</v>
      </c>
      <c r="W208">
        <v>56.779013999999989</v>
      </c>
      <c r="X208">
        <v>3264.6504</v>
      </c>
      <c r="Y208">
        <v>311.77900000000022</v>
      </c>
    </row>
    <row r="209" spans="1:25" x14ac:dyDescent="0.25">
      <c r="A209" t="s">
        <v>207</v>
      </c>
      <c r="B209">
        <v>17101.669158709999</v>
      </c>
      <c r="C209">
        <v>57.021760100000002</v>
      </c>
      <c r="D209">
        <v>6.5300000000000002E-6</v>
      </c>
      <c r="E209">
        <v>0</v>
      </c>
      <c r="F209">
        <v>1130.28181</v>
      </c>
      <c r="G209">
        <v>1870.700971499999</v>
      </c>
      <c r="H209">
        <v>484.70997900000032</v>
      </c>
      <c r="I209">
        <v>0</v>
      </c>
      <c r="J209">
        <v>2952.606076</v>
      </c>
      <c r="K209">
        <v>0</v>
      </c>
      <c r="L209">
        <v>0</v>
      </c>
      <c r="M209">
        <v>207.96414699999991</v>
      </c>
      <c r="N209">
        <v>2.6994000000000011</v>
      </c>
      <c r="O209">
        <v>6709.0440003999993</v>
      </c>
      <c r="P209">
        <v>113.43049999999999</v>
      </c>
      <c r="Q209">
        <v>0</v>
      </c>
      <c r="R209">
        <v>0</v>
      </c>
      <c r="S209">
        <v>1.2753967300000011</v>
      </c>
      <c r="T209">
        <v>3.2382190000000022</v>
      </c>
      <c r="U209">
        <v>0</v>
      </c>
      <c r="V209">
        <v>2.2496497500000028</v>
      </c>
      <c r="W209">
        <v>41.031772699999983</v>
      </c>
      <c r="X209">
        <v>3307.9895000000029</v>
      </c>
      <c r="Y209">
        <v>217.42596999999981</v>
      </c>
    </row>
    <row r="210" spans="1:25" x14ac:dyDescent="0.25">
      <c r="A210" t="s">
        <v>208</v>
      </c>
      <c r="B210">
        <v>4447.1507958046004</v>
      </c>
      <c r="C210">
        <v>1.5923392999999999</v>
      </c>
      <c r="D210">
        <v>1.31E-5</v>
      </c>
      <c r="E210">
        <v>0</v>
      </c>
      <c r="F210">
        <v>249.13499999999999</v>
      </c>
      <c r="G210">
        <v>587.77506700000004</v>
      </c>
      <c r="H210">
        <v>238.15967900000001</v>
      </c>
      <c r="I210">
        <v>0</v>
      </c>
      <c r="J210">
        <v>607.42774699999995</v>
      </c>
      <c r="K210">
        <v>0</v>
      </c>
      <c r="L210">
        <v>18.89</v>
      </c>
      <c r="M210">
        <v>1.497287</v>
      </c>
      <c r="N210">
        <v>0</v>
      </c>
      <c r="O210">
        <v>1836.4</v>
      </c>
      <c r="P210">
        <v>5.6981000000000002</v>
      </c>
      <c r="Q210">
        <v>0</v>
      </c>
      <c r="R210">
        <v>0</v>
      </c>
      <c r="S210">
        <v>2.6734670245999999</v>
      </c>
      <c r="T210">
        <v>1.053329</v>
      </c>
      <c r="U210">
        <v>0</v>
      </c>
      <c r="V210">
        <v>0.73492487999999967</v>
      </c>
      <c r="W210">
        <v>13.108442500000001</v>
      </c>
      <c r="X210">
        <v>810.31430000000023</v>
      </c>
      <c r="Y210">
        <v>72.69110000000002</v>
      </c>
    </row>
    <row r="211" spans="1:25" x14ac:dyDescent="0.25">
      <c r="A211" t="s">
        <v>209</v>
      </c>
      <c r="B211">
        <v>8676.9150309810011</v>
      </c>
      <c r="C211">
        <v>14.724539099999999</v>
      </c>
      <c r="D211">
        <v>0</v>
      </c>
      <c r="E211">
        <v>0</v>
      </c>
      <c r="F211">
        <v>3477.799</v>
      </c>
      <c r="G211">
        <v>463.93259799999998</v>
      </c>
      <c r="H211">
        <v>1021.3356250000001</v>
      </c>
      <c r="I211">
        <v>0</v>
      </c>
      <c r="J211">
        <v>989.38701000000015</v>
      </c>
      <c r="K211">
        <v>7.0835999999999996E-2</v>
      </c>
      <c r="L211">
        <v>0</v>
      </c>
      <c r="M211">
        <v>5.7040000000000007E-2</v>
      </c>
      <c r="N211">
        <v>0</v>
      </c>
      <c r="O211">
        <v>1378.66</v>
      </c>
      <c r="P211">
        <v>19.451000000000001</v>
      </c>
      <c r="Q211">
        <v>0</v>
      </c>
      <c r="R211">
        <v>0</v>
      </c>
      <c r="S211">
        <v>1.716332881</v>
      </c>
      <c r="T211">
        <v>4.0075500000000011</v>
      </c>
      <c r="U211">
        <v>0</v>
      </c>
      <c r="V211">
        <v>2.1147999999999998</v>
      </c>
      <c r="W211">
        <v>30.633700000000001</v>
      </c>
      <c r="X211">
        <v>1078.25</v>
      </c>
      <c r="Y211">
        <v>194.77500000000001</v>
      </c>
    </row>
    <row r="212" spans="1:25" x14ac:dyDescent="0.25">
      <c r="A212" t="s">
        <v>210</v>
      </c>
      <c r="B212">
        <v>7660.3347547900021</v>
      </c>
      <c r="C212">
        <v>5.1421462999999994</v>
      </c>
      <c r="D212">
        <v>8.34E-4</v>
      </c>
      <c r="E212">
        <v>0</v>
      </c>
      <c r="F212">
        <v>24.921800000000001</v>
      </c>
      <c r="G212">
        <v>515.58430121000004</v>
      </c>
      <c r="H212">
        <v>514.24929528000018</v>
      </c>
      <c r="I212">
        <v>0</v>
      </c>
      <c r="J212">
        <v>1175.4321870000001</v>
      </c>
      <c r="K212">
        <v>0.94697000000000009</v>
      </c>
      <c r="L212">
        <v>33.85</v>
      </c>
      <c r="M212">
        <v>1972.9885684000001</v>
      </c>
      <c r="N212">
        <v>0</v>
      </c>
      <c r="O212">
        <v>1020.870225</v>
      </c>
      <c r="P212">
        <v>17.31214000000001</v>
      </c>
      <c r="Q212">
        <v>0</v>
      </c>
      <c r="R212">
        <v>0</v>
      </c>
      <c r="S212">
        <v>40.32410000000003</v>
      </c>
      <c r="T212">
        <v>2.3615230000000018</v>
      </c>
      <c r="U212">
        <v>0</v>
      </c>
      <c r="V212">
        <v>1.243975400000001</v>
      </c>
      <c r="W212">
        <v>26.9798692</v>
      </c>
      <c r="X212">
        <v>2190.8914999999988</v>
      </c>
      <c r="Y212">
        <v>117.23532</v>
      </c>
    </row>
    <row r="213" spans="1:25" x14ac:dyDescent="0.25">
      <c r="A213" t="s">
        <v>211</v>
      </c>
      <c r="B213">
        <v>6043.3962478899994</v>
      </c>
      <c r="C213">
        <v>28.651467400000001</v>
      </c>
      <c r="D213">
        <v>9.7999999999999993E-6</v>
      </c>
      <c r="E213">
        <v>0</v>
      </c>
      <c r="F213">
        <v>1835.9830999999999</v>
      </c>
      <c r="G213">
        <v>179.84906000000001</v>
      </c>
      <c r="H213">
        <v>764.02546800000005</v>
      </c>
      <c r="I213">
        <v>0</v>
      </c>
      <c r="J213">
        <v>827.18584000000021</v>
      </c>
      <c r="K213">
        <v>0</v>
      </c>
      <c r="L213">
        <v>102.755</v>
      </c>
      <c r="M213">
        <v>0</v>
      </c>
      <c r="N213">
        <v>0</v>
      </c>
      <c r="O213">
        <v>1831.704997</v>
      </c>
      <c r="P213">
        <v>56.09</v>
      </c>
      <c r="Q213">
        <v>0</v>
      </c>
      <c r="R213">
        <v>0</v>
      </c>
      <c r="S213">
        <v>9.8426899999999994E-3</v>
      </c>
      <c r="T213">
        <v>4.2087500000000002</v>
      </c>
      <c r="U213">
        <v>0</v>
      </c>
      <c r="V213">
        <v>1.6167130000000001</v>
      </c>
      <c r="W213">
        <v>20.7026</v>
      </c>
      <c r="X213">
        <v>240.11199999999999</v>
      </c>
      <c r="Y213">
        <v>150.50139999999999</v>
      </c>
    </row>
    <row r="214" spans="1:25" x14ac:dyDescent="0.25">
      <c r="A214" t="s">
        <v>212</v>
      </c>
      <c r="B214">
        <v>14995.10320680599</v>
      </c>
      <c r="C214">
        <v>4.9584488999999996</v>
      </c>
      <c r="D214">
        <v>1.6007</v>
      </c>
      <c r="E214">
        <v>0</v>
      </c>
      <c r="F214">
        <v>158.50332499999999</v>
      </c>
      <c r="G214">
        <v>1451.6169242000001</v>
      </c>
      <c r="H214">
        <v>704.14566836999995</v>
      </c>
      <c r="I214">
        <v>0</v>
      </c>
      <c r="J214">
        <v>3559.7365589999949</v>
      </c>
      <c r="K214">
        <v>3.5040000000000002E-2</v>
      </c>
      <c r="L214">
        <v>558.11500000000001</v>
      </c>
      <c r="M214">
        <v>3311.4064532000002</v>
      </c>
      <c r="N214">
        <v>0.442</v>
      </c>
      <c r="O214">
        <v>172.0667713760001</v>
      </c>
      <c r="P214">
        <v>126.19208999999999</v>
      </c>
      <c r="Q214">
        <v>0</v>
      </c>
      <c r="R214">
        <v>0</v>
      </c>
      <c r="S214">
        <v>12.87662760000001</v>
      </c>
      <c r="T214">
        <v>2.5165679999999999</v>
      </c>
      <c r="U214">
        <v>0</v>
      </c>
      <c r="V214">
        <v>2.3230246599999989</v>
      </c>
      <c r="W214">
        <v>52.435186499999979</v>
      </c>
      <c r="X214">
        <v>4641.4322000000011</v>
      </c>
      <c r="Y214">
        <v>234.70061999999999</v>
      </c>
    </row>
    <row r="215" spans="1:25" x14ac:dyDescent="0.25">
      <c r="A215" t="s">
        <v>213</v>
      </c>
      <c r="B215">
        <v>8308.1480406000028</v>
      </c>
      <c r="C215">
        <v>540.53063600000007</v>
      </c>
      <c r="D215">
        <v>0</v>
      </c>
      <c r="E215">
        <v>0</v>
      </c>
      <c r="F215">
        <v>206.71549999999999</v>
      </c>
      <c r="G215">
        <v>1589.5066939999999</v>
      </c>
      <c r="H215">
        <v>713.0875936000001</v>
      </c>
      <c r="I215">
        <v>0</v>
      </c>
      <c r="J215">
        <v>1710.0134459999999</v>
      </c>
      <c r="K215">
        <v>0</v>
      </c>
      <c r="L215">
        <v>54.37</v>
      </c>
      <c r="M215">
        <v>0</v>
      </c>
      <c r="N215">
        <v>0</v>
      </c>
      <c r="O215">
        <v>0</v>
      </c>
      <c r="P215">
        <v>3.4055</v>
      </c>
      <c r="Q215">
        <v>0</v>
      </c>
      <c r="R215">
        <v>0</v>
      </c>
      <c r="S215">
        <v>13.547280000000001</v>
      </c>
      <c r="T215">
        <v>3.0081400000000009</v>
      </c>
      <c r="U215">
        <v>0</v>
      </c>
      <c r="V215">
        <v>1.903821000000002</v>
      </c>
      <c r="W215">
        <v>37.072029999999977</v>
      </c>
      <c r="X215">
        <v>3250.223</v>
      </c>
      <c r="Y215">
        <v>184.76440000000011</v>
      </c>
    </row>
    <row r="216" spans="1:25" x14ac:dyDescent="0.25">
      <c r="A216" t="s">
        <v>214</v>
      </c>
      <c r="B216">
        <v>18818.720654150002</v>
      </c>
      <c r="C216">
        <v>3.9556797000000001</v>
      </c>
      <c r="D216">
        <v>1.959E-5</v>
      </c>
      <c r="E216">
        <v>0</v>
      </c>
      <c r="F216">
        <v>3935.3492700000011</v>
      </c>
      <c r="G216">
        <v>1939.793595000001</v>
      </c>
      <c r="H216">
        <v>800.7604326999998</v>
      </c>
      <c r="I216">
        <v>0</v>
      </c>
      <c r="J216">
        <v>6039.4728590000022</v>
      </c>
      <c r="K216">
        <v>0</v>
      </c>
      <c r="L216">
        <v>0</v>
      </c>
      <c r="M216">
        <v>0</v>
      </c>
      <c r="N216">
        <v>0</v>
      </c>
      <c r="O216">
        <v>2901.2214686100001</v>
      </c>
      <c r="P216">
        <v>451.75136000000032</v>
      </c>
      <c r="Q216">
        <v>0</v>
      </c>
      <c r="R216">
        <v>0</v>
      </c>
      <c r="S216">
        <v>37.957225999999977</v>
      </c>
      <c r="T216">
        <v>3.472844000000006</v>
      </c>
      <c r="U216">
        <v>0</v>
      </c>
      <c r="V216">
        <v>2.1539692500000012</v>
      </c>
      <c r="W216">
        <v>33.837390299999988</v>
      </c>
      <c r="X216">
        <v>2464.124699999998</v>
      </c>
      <c r="Y216">
        <v>204.86984000000049</v>
      </c>
    </row>
    <row r="217" spans="1:25" x14ac:dyDescent="0.25">
      <c r="A217" t="s">
        <v>215</v>
      </c>
      <c r="B217">
        <v>27735.021622320011</v>
      </c>
      <c r="C217">
        <v>105.30347380000001</v>
      </c>
      <c r="D217">
        <v>4.0180000000000001E-4</v>
      </c>
      <c r="E217">
        <v>0</v>
      </c>
      <c r="F217">
        <v>9513.1999999999989</v>
      </c>
      <c r="G217">
        <v>2318.0826280000001</v>
      </c>
      <c r="H217">
        <v>4418.4757592999977</v>
      </c>
      <c r="I217">
        <v>0</v>
      </c>
      <c r="J217">
        <v>4238.8108389999979</v>
      </c>
      <c r="K217">
        <v>26.178000000000001</v>
      </c>
      <c r="L217">
        <v>262.11286000000001</v>
      </c>
      <c r="M217">
        <v>0</v>
      </c>
      <c r="N217">
        <v>0</v>
      </c>
      <c r="O217">
        <v>0</v>
      </c>
      <c r="P217">
        <v>0</v>
      </c>
      <c r="Q217">
        <v>0</v>
      </c>
      <c r="R217">
        <v>0</v>
      </c>
      <c r="S217">
        <v>47.183204000000003</v>
      </c>
      <c r="T217">
        <v>23.915528000000009</v>
      </c>
      <c r="U217">
        <v>0</v>
      </c>
      <c r="V217">
        <v>7.2279102200000018</v>
      </c>
      <c r="W217">
        <v>121.9142782</v>
      </c>
      <c r="X217">
        <v>5993.9746999999988</v>
      </c>
      <c r="Y217">
        <v>658.64204000000063</v>
      </c>
    </row>
    <row r="218" spans="1:25" x14ac:dyDescent="0.25">
      <c r="A218" t="s">
        <v>216</v>
      </c>
      <c r="B218">
        <v>4749.7419102499998</v>
      </c>
      <c r="C218">
        <v>2.6529354000000001</v>
      </c>
      <c r="D218">
        <v>6.5300000000000002E-6</v>
      </c>
      <c r="E218">
        <v>0</v>
      </c>
      <c r="F218">
        <v>101.4663</v>
      </c>
      <c r="G218">
        <v>917.64345260000027</v>
      </c>
      <c r="H218">
        <v>226.94626292000001</v>
      </c>
      <c r="I218">
        <v>0</v>
      </c>
      <c r="J218">
        <v>1325.802079</v>
      </c>
      <c r="K218">
        <v>1.9849000000000001</v>
      </c>
      <c r="L218">
        <v>0</v>
      </c>
      <c r="M218">
        <v>155.812262</v>
      </c>
      <c r="N218">
        <v>0.75980000000000003</v>
      </c>
      <c r="O218">
        <v>36.563989999999997</v>
      </c>
      <c r="P218">
        <v>22.2898</v>
      </c>
      <c r="Q218">
        <v>0</v>
      </c>
      <c r="R218">
        <v>0</v>
      </c>
      <c r="S218">
        <v>3.0812899999999979</v>
      </c>
      <c r="T218">
        <v>1.0133180000000011</v>
      </c>
      <c r="U218">
        <v>0</v>
      </c>
      <c r="V218">
        <v>1.0124447999999999</v>
      </c>
      <c r="W218">
        <v>22.329449</v>
      </c>
      <c r="X218">
        <v>1827.6225999999999</v>
      </c>
      <c r="Y218">
        <v>102.7610199999999</v>
      </c>
    </row>
    <row r="219" spans="1:25" x14ac:dyDescent="0.25">
      <c r="A219" t="s">
        <v>217</v>
      </c>
      <c r="B219">
        <v>5382.2610386999986</v>
      </c>
      <c r="C219">
        <v>9.8275606</v>
      </c>
      <c r="D219">
        <v>0</v>
      </c>
      <c r="E219">
        <v>0</v>
      </c>
      <c r="F219">
        <v>940.90875999999992</v>
      </c>
      <c r="G219">
        <v>291.05273410000001</v>
      </c>
      <c r="H219">
        <v>347.91153500000001</v>
      </c>
      <c r="I219">
        <v>0</v>
      </c>
      <c r="J219">
        <v>561.07746000000009</v>
      </c>
      <c r="K219">
        <v>7.4348999999999998E-2</v>
      </c>
      <c r="L219">
        <v>13.484</v>
      </c>
      <c r="M219">
        <v>0</v>
      </c>
      <c r="N219">
        <v>0</v>
      </c>
      <c r="O219">
        <v>1208.251</v>
      </c>
      <c r="P219">
        <v>53.368000000000009</v>
      </c>
      <c r="Q219">
        <v>0</v>
      </c>
      <c r="R219">
        <v>0</v>
      </c>
      <c r="S219">
        <v>0.12681799999999999</v>
      </c>
      <c r="T219">
        <v>1.434439</v>
      </c>
      <c r="U219">
        <v>0</v>
      </c>
      <c r="V219">
        <v>1.106193</v>
      </c>
      <c r="W219">
        <v>22.435489999999991</v>
      </c>
      <c r="X219">
        <v>1830.259</v>
      </c>
      <c r="Y219">
        <v>100.94370000000001</v>
      </c>
    </row>
    <row r="220" spans="1:25" x14ac:dyDescent="0.25">
      <c r="A220" t="s">
        <v>218</v>
      </c>
      <c r="B220">
        <v>5093.1921097000004</v>
      </c>
      <c r="C220">
        <v>4.8705135999999998</v>
      </c>
      <c r="D220">
        <v>0</v>
      </c>
      <c r="E220">
        <v>0</v>
      </c>
      <c r="F220">
        <v>896.24899999999991</v>
      </c>
      <c r="G220">
        <v>243.64819499999999</v>
      </c>
      <c r="H220">
        <v>1071.1556860999999</v>
      </c>
      <c r="I220">
        <v>0</v>
      </c>
      <c r="J220">
        <v>885.81325500000003</v>
      </c>
      <c r="K220">
        <v>0</v>
      </c>
      <c r="L220">
        <v>15.36</v>
      </c>
      <c r="M220">
        <v>0</v>
      </c>
      <c r="N220">
        <v>0</v>
      </c>
      <c r="O220">
        <v>0</v>
      </c>
      <c r="P220">
        <v>0</v>
      </c>
      <c r="Q220">
        <v>0</v>
      </c>
      <c r="R220">
        <v>0</v>
      </c>
      <c r="S220">
        <v>1.880230000000001</v>
      </c>
      <c r="T220">
        <v>2.8437570000000001</v>
      </c>
      <c r="U220">
        <v>0</v>
      </c>
      <c r="V220">
        <v>1.7737830000000001</v>
      </c>
      <c r="W220">
        <v>33.348990000000001</v>
      </c>
      <c r="X220">
        <v>1771.43</v>
      </c>
      <c r="Y220">
        <v>164.81870000000001</v>
      </c>
    </row>
    <row r="221" spans="1:25" x14ac:dyDescent="0.25">
      <c r="A221" t="s">
        <v>219</v>
      </c>
      <c r="B221">
        <v>3266.8566182059999</v>
      </c>
      <c r="C221">
        <v>41.3286911</v>
      </c>
      <c r="D221">
        <v>0</v>
      </c>
      <c r="E221">
        <v>0</v>
      </c>
      <c r="F221">
        <v>1046.9123727000001</v>
      </c>
      <c r="G221">
        <v>591.08835399999998</v>
      </c>
      <c r="H221">
        <v>260.15791209999998</v>
      </c>
      <c r="I221">
        <v>0</v>
      </c>
      <c r="J221">
        <v>411.74602299999992</v>
      </c>
      <c r="K221">
        <v>139.29407</v>
      </c>
      <c r="L221">
        <v>31.54</v>
      </c>
      <c r="M221">
        <v>0</v>
      </c>
      <c r="N221">
        <v>0</v>
      </c>
      <c r="O221">
        <v>27.957547999999999</v>
      </c>
      <c r="P221">
        <v>6.7</v>
      </c>
      <c r="Q221">
        <v>0</v>
      </c>
      <c r="R221">
        <v>0</v>
      </c>
      <c r="S221">
        <v>44.109998999999988</v>
      </c>
      <c r="T221">
        <v>0.60276800000000008</v>
      </c>
      <c r="U221">
        <v>0</v>
      </c>
      <c r="V221">
        <v>0.62963030600000003</v>
      </c>
      <c r="W221">
        <v>10.50864</v>
      </c>
      <c r="X221">
        <v>593.51960000000008</v>
      </c>
      <c r="Y221">
        <v>60.761009999999992</v>
      </c>
    </row>
    <row r="222" spans="1:25" x14ac:dyDescent="0.25">
      <c r="A222" t="s">
        <v>220</v>
      </c>
      <c r="B222">
        <v>9744.1428329699975</v>
      </c>
      <c r="C222">
        <v>14.642845299999999</v>
      </c>
      <c r="D222">
        <v>9.7999999999999993E-6</v>
      </c>
      <c r="E222">
        <v>0</v>
      </c>
      <c r="F222">
        <v>1894.6673000000001</v>
      </c>
      <c r="G222">
        <v>545.02542697000001</v>
      </c>
      <c r="H222">
        <v>1625.2686851000001</v>
      </c>
      <c r="I222">
        <v>0</v>
      </c>
      <c r="J222">
        <v>1982.5948470000001</v>
      </c>
      <c r="K222">
        <v>3.0665</v>
      </c>
      <c r="L222">
        <v>0</v>
      </c>
      <c r="M222">
        <v>0</v>
      </c>
      <c r="N222">
        <v>0</v>
      </c>
      <c r="O222">
        <v>106.461</v>
      </c>
      <c r="P222">
        <v>61.716699999999989</v>
      </c>
      <c r="Q222">
        <v>0</v>
      </c>
      <c r="R222">
        <v>0</v>
      </c>
      <c r="S222">
        <v>1.8582120000000011</v>
      </c>
      <c r="T222">
        <v>5.2497790000000011</v>
      </c>
      <c r="U222">
        <v>0</v>
      </c>
      <c r="V222">
        <v>2.5701778000000011</v>
      </c>
      <c r="W222">
        <v>49.504469999999984</v>
      </c>
      <c r="X222">
        <v>3214.3224</v>
      </c>
      <c r="Y222">
        <v>237.19447999999991</v>
      </c>
    </row>
    <row r="223" spans="1:25" x14ac:dyDescent="0.25">
      <c r="A223" t="s">
        <v>221</v>
      </c>
      <c r="B223">
        <v>7283.0984299800002</v>
      </c>
      <c r="C223">
        <v>7.9713455</v>
      </c>
      <c r="D223">
        <v>0</v>
      </c>
      <c r="E223">
        <v>0</v>
      </c>
      <c r="F223">
        <v>1515.1496</v>
      </c>
      <c r="G223">
        <v>388.63947999999988</v>
      </c>
      <c r="H223">
        <v>653.05843000000004</v>
      </c>
      <c r="I223">
        <v>0</v>
      </c>
      <c r="J223">
        <v>646.30396000000007</v>
      </c>
      <c r="K223">
        <v>0</v>
      </c>
      <c r="L223">
        <v>91.919999999999987</v>
      </c>
      <c r="M223">
        <v>78.471816000000004</v>
      </c>
      <c r="N223">
        <v>0</v>
      </c>
      <c r="O223">
        <v>2489.6</v>
      </c>
      <c r="P223">
        <v>6.8340000000000014</v>
      </c>
      <c r="Q223">
        <v>0</v>
      </c>
      <c r="R223">
        <v>0</v>
      </c>
      <c r="S223">
        <v>0.27081847999999992</v>
      </c>
      <c r="T223">
        <v>3.3371279999999999</v>
      </c>
      <c r="U223">
        <v>0</v>
      </c>
      <c r="V223">
        <v>1.194512</v>
      </c>
      <c r="W223">
        <v>17.77253</v>
      </c>
      <c r="X223">
        <v>1267.825</v>
      </c>
      <c r="Y223">
        <v>114.74981</v>
      </c>
    </row>
    <row r="224" spans="1:25" x14ac:dyDescent="0.25">
      <c r="A224" t="s">
        <v>222</v>
      </c>
      <c r="B224">
        <v>8332.7029483283004</v>
      </c>
      <c r="C224">
        <v>6.4514174000000004</v>
      </c>
      <c r="D224">
        <v>0</v>
      </c>
      <c r="E224">
        <v>0</v>
      </c>
      <c r="F224">
        <v>1693.9929999999999</v>
      </c>
      <c r="G224">
        <v>175.79876999999999</v>
      </c>
      <c r="H224">
        <v>1408.2002256000001</v>
      </c>
      <c r="I224">
        <v>0</v>
      </c>
      <c r="J224">
        <v>1511.59367</v>
      </c>
      <c r="K224">
        <v>6.9409799999999997</v>
      </c>
      <c r="L224">
        <v>18.130500000000001</v>
      </c>
      <c r="M224">
        <v>1966.2604756999999</v>
      </c>
      <c r="N224">
        <v>0</v>
      </c>
      <c r="O224">
        <v>459.45235700000001</v>
      </c>
      <c r="P224">
        <v>6.9511000000000003</v>
      </c>
      <c r="Q224">
        <v>0</v>
      </c>
      <c r="R224">
        <v>0</v>
      </c>
      <c r="S224">
        <v>7.0142830000000003E-4</v>
      </c>
      <c r="T224">
        <v>5.2517899999999997</v>
      </c>
      <c r="U224">
        <v>0</v>
      </c>
      <c r="V224">
        <v>3.3641839999999998</v>
      </c>
      <c r="W224">
        <v>41.935077200000002</v>
      </c>
      <c r="X224">
        <v>730.26140000000021</v>
      </c>
      <c r="Y224">
        <v>298.1173</v>
      </c>
    </row>
    <row r="225" spans="1:25" x14ac:dyDescent="0.25">
      <c r="A225" t="s">
        <v>223</v>
      </c>
      <c r="B225">
        <v>3010.7656399899988</v>
      </c>
      <c r="C225">
        <v>1.1431062999999999</v>
      </c>
      <c r="D225">
        <v>0</v>
      </c>
      <c r="E225">
        <v>0</v>
      </c>
      <c r="F225">
        <v>305.60199999999998</v>
      </c>
      <c r="G225">
        <v>609.48091099999976</v>
      </c>
      <c r="H225">
        <v>158.15425669000001</v>
      </c>
      <c r="I225">
        <v>0</v>
      </c>
      <c r="J225">
        <v>882.11639399999967</v>
      </c>
      <c r="K225">
        <v>0</v>
      </c>
      <c r="L225">
        <v>0</v>
      </c>
      <c r="M225">
        <v>0</v>
      </c>
      <c r="N225">
        <v>0</v>
      </c>
      <c r="O225">
        <v>0</v>
      </c>
      <c r="P225">
        <v>0</v>
      </c>
      <c r="Q225">
        <v>0</v>
      </c>
      <c r="R225">
        <v>0</v>
      </c>
      <c r="S225">
        <v>16.00181000000001</v>
      </c>
      <c r="T225">
        <v>0.74093100000000045</v>
      </c>
      <c r="U225">
        <v>0</v>
      </c>
      <c r="V225">
        <v>0.55736100000000022</v>
      </c>
      <c r="W225">
        <v>11.84166999999999</v>
      </c>
      <c r="X225">
        <v>967.09479999999928</v>
      </c>
      <c r="Y225">
        <v>58.032400000000003</v>
      </c>
    </row>
    <row r="226" spans="1:25" x14ac:dyDescent="0.25">
      <c r="A226" t="s">
        <v>224</v>
      </c>
      <c r="B226">
        <v>6101.0487430199992</v>
      </c>
      <c r="C226">
        <v>1.0635294</v>
      </c>
      <c r="D226">
        <v>0</v>
      </c>
      <c r="E226">
        <v>0</v>
      </c>
      <c r="F226">
        <v>266.9871</v>
      </c>
      <c r="G226">
        <v>1086.6690136000011</v>
      </c>
      <c r="H226">
        <v>563.20907970000007</v>
      </c>
      <c r="I226">
        <v>0</v>
      </c>
      <c r="J226">
        <v>1547.960067999999</v>
      </c>
      <c r="K226">
        <v>5.0831265199999986</v>
      </c>
      <c r="L226">
        <v>0</v>
      </c>
      <c r="M226">
        <v>0</v>
      </c>
      <c r="N226">
        <v>0</v>
      </c>
      <c r="O226">
        <v>3.1884999999999999E-3</v>
      </c>
      <c r="P226">
        <v>1.23E-2</v>
      </c>
      <c r="Q226">
        <v>0</v>
      </c>
      <c r="R226">
        <v>0</v>
      </c>
      <c r="S226">
        <v>30.118727</v>
      </c>
      <c r="T226">
        <v>1.9144169999999989</v>
      </c>
      <c r="U226">
        <v>0</v>
      </c>
      <c r="V226">
        <v>1.479583300000002</v>
      </c>
      <c r="W226">
        <v>35.092649999999992</v>
      </c>
      <c r="X226">
        <v>2417.2929999999992</v>
      </c>
      <c r="Y226">
        <v>144.16296</v>
      </c>
    </row>
    <row r="227" spans="1:25" x14ac:dyDescent="0.25">
      <c r="A227" t="s">
        <v>225</v>
      </c>
      <c r="B227">
        <v>10646.137687300001</v>
      </c>
      <c r="C227">
        <v>7.050133999999999</v>
      </c>
      <c r="D227">
        <v>0</v>
      </c>
      <c r="E227">
        <v>0</v>
      </c>
      <c r="F227">
        <v>2903.5989</v>
      </c>
      <c r="G227">
        <v>435.29610000000008</v>
      </c>
      <c r="H227">
        <v>426.89831099999998</v>
      </c>
      <c r="I227">
        <v>0</v>
      </c>
      <c r="J227">
        <v>778.86380400000007</v>
      </c>
      <c r="K227">
        <v>0</v>
      </c>
      <c r="L227">
        <v>0</v>
      </c>
      <c r="M227">
        <v>0</v>
      </c>
      <c r="N227">
        <v>0</v>
      </c>
      <c r="O227">
        <v>4477.5</v>
      </c>
      <c r="P227">
        <v>11.592000000000001</v>
      </c>
      <c r="Q227">
        <v>0</v>
      </c>
      <c r="R227">
        <v>0</v>
      </c>
      <c r="S227">
        <v>10.187808</v>
      </c>
      <c r="T227">
        <v>1.2801480000000001</v>
      </c>
      <c r="U227">
        <v>0</v>
      </c>
      <c r="V227">
        <v>1.1930699</v>
      </c>
      <c r="W227">
        <v>20.797062399999991</v>
      </c>
      <c r="X227">
        <v>1459.6188</v>
      </c>
      <c r="Y227">
        <v>112.26155</v>
      </c>
    </row>
    <row r="228" spans="1:25" x14ac:dyDescent="0.25">
      <c r="A228" t="s">
        <v>226</v>
      </c>
      <c r="B228">
        <v>5762.2811351399996</v>
      </c>
      <c r="C228">
        <v>8.8349420999999992</v>
      </c>
      <c r="D228">
        <v>0</v>
      </c>
      <c r="E228">
        <v>0</v>
      </c>
      <c r="F228">
        <v>2465.168000000001</v>
      </c>
      <c r="G228">
        <v>666.81160759999989</v>
      </c>
      <c r="H228">
        <v>389.44590803999989</v>
      </c>
      <c r="I228">
        <v>0</v>
      </c>
      <c r="J228">
        <v>899.67395299999976</v>
      </c>
      <c r="K228">
        <v>0.19628000000000001</v>
      </c>
      <c r="L228">
        <v>23.45</v>
      </c>
      <c r="M228">
        <v>0</v>
      </c>
      <c r="N228">
        <v>0</v>
      </c>
      <c r="O228">
        <v>24.032644999999999</v>
      </c>
      <c r="P228">
        <v>22.466000000000001</v>
      </c>
      <c r="Q228">
        <v>0</v>
      </c>
      <c r="R228">
        <v>0</v>
      </c>
      <c r="S228">
        <v>9.9384800000000038</v>
      </c>
      <c r="T228">
        <v>2.6843940000000019</v>
      </c>
      <c r="U228">
        <v>0</v>
      </c>
      <c r="V228">
        <v>0.83301540000000029</v>
      </c>
      <c r="W228">
        <v>16.313510000000001</v>
      </c>
      <c r="X228">
        <v>1147.9906999999989</v>
      </c>
      <c r="Y228">
        <v>84.441699999999983</v>
      </c>
    </row>
    <row r="229" spans="1:25" x14ac:dyDescent="0.25">
      <c r="A229" t="s">
        <v>227</v>
      </c>
      <c r="B229">
        <v>3907.4610634999999</v>
      </c>
      <c r="C229">
        <v>22.945753</v>
      </c>
      <c r="D229">
        <v>0</v>
      </c>
      <c r="E229">
        <v>0</v>
      </c>
      <c r="F229">
        <v>230.92410000000001</v>
      </c>
      <c r="G229">
        <v>356.83542399999999</v>
      </c>
      <c r="H229">
        <v>766.79169999999988</v>
      </c>
      <c r="I229">
        <v>0</v>
      </c>
      <c r="J229">
        <v>754.46357</v>
      </c>
      <c r="K229">
        <v>0</v>
      </c>
      <c r="L229">
        <v>73.290000000000006</v>
      </c>
      <c r="M229">
        <v>0</v>
      </c>
      <c r="N229">
        <v>0</v>
      </c>
      <c r="O229">
        <v>0</v>
      </c>
      <c r="P229">
        <v>0</v>
      </c>
      <c r="Q229">
        <v>0</v>
      </c>
      <c r="R229">
        <v>0</v>
      </c>
      <c r="S229">
        <v>0.17715649999999999</v>
      </c>
      <c r="T229">
        <v>3.6541399999999999</v>
      </c>
      <c r="U229">
        <v>0</v>
      </c>
      <c r="V229">
        <v>1.4729399999999999</v>
      </c>
      <c r="W229">
        <v>27.285080000000001</v>
      </c>
      <c r="X229">
        <v>1528.1959999999999</v>
      </c>
      <c r="Y229">
        <v>141.42519999999999</v>
      </c>
    </row>
    <row r="230" spans="1:25" x14ac:dyDescent="0.25">
      <c r="A230" t="s">
        <v>228</v>
      </c>
      <c r="B230">
        <v>3363.8048926060001</v>
      </c>
      <c r="C230">
        <v>17.336487099999999</v>
      </c>
      <c r="D230">
        <v>0</v>
      </c>
      <c r="E230">
        <v>0</v>
      </c>
      <c r="F230">
        <v>625.39499999999998</v>
      </c>
      <c r="G230">
        <v>493.47787299999999</v>
      </c>
      <c r="H230">
        <v>349.96824320000002</v>
      </c>
      <c r="I230">
        <v>0</v>
      </c>
      <c r="J230">
        <v>615.25593899999978</v>
      </c>
      <c r="K230">
        <v>0</v>
      </c>
      <c r="L230">
        <v>0</v>
      </c>
      <c r="M230">
        <v>0</v>
      </c>
      <c r="N230">
        <v>0</v>
      </c>
      <c r="O230">
        <v>0</v>
      </c>
      <c r="P230">
        <v>0</v>
      </c>
      <c r="Q230">
        <v>0</v>
      </c>
      <c r="R230">
        <v>0</v>
      </c>
      <c r="S230">
        <v>1.15143</v>
      </c>
      <c r="T230">
        <v>1.349458</v>
      </c>
      <c r="U230">
        <v>0</v>
      </c>
      <c r="V230">
        <v>1.0417623060000001</v>
      </c>
      <c r="W230">
        <v>19.211379999999998</v>
      </c>
      <c r="X230">
        <v>1143.4435000000001</v>
      </c>
      <c r="Y230">
        <v>96.173819999999964</v>
      </c>
    </row>
    <row r="231" spans="1:25" x14ac:dyDescent="0.25">
      <c r="A231" t="s">
        <v>229</v>
      </c>
      <c r="B231">
        <v>16968.819248899999</v>
      </c>
      <c r="C231">
        <v>115.18695289999999</v>
      </c>
      <c r="D231">
        <v>1.2779999999999999E-4</v>
      </c>
      <c r="E231">
        <v>0</v>
      </c>
      <c r="F231">
        <v>1205.8968</v>
      </c>
      <c r="G231">
        <v>1915.7636666000001</v>
      </c>
      <c r="H231">
        <v>2621.5355900000009</v>
      </c>
      <c r="I231">
        <v>0</v>
      </c>
      <c r="J231">
        <v>3303.728454999999</v>
      </c>
      <c r="K231">
        <v>220.32082</v>
      </c>
      <c r="L231">
        <v>109.837</v>
      </c>
      <c r="M231">
        <v>672.59371299999998</v>
      </c>
      <c r="N231">
        <v>0</v>
      </c>
      <c r="O231">
        <v>1687.2611085000001</v>
      </c>
      <c r="P231">
        <v>81.068899999999971</v>
      </c>
      <c r="Q231">
        <v>0</v>
      </c>
      <c r="R231">
        <v>0</v>
      </c>
      <c r="S231">
        <v>2.1935720999999999</v>
      </c>
      <c r="T231">
        <v>13.982449000000001</v>
      </c>
      <c r="U231">
        <v>0</v>
      </c>
      <c r="V231">
        <v>6.4568140000000014</v>
      </c>
      <c r="W231">
        <v>101.07028</v>
      </c>
      <c r="X231">
        <v>4296.1059999999998</v>
      </c>
      <c r="Y231">
        <v>615.81700000000012</v>
      </c>
    </row>
    <row r="232" spans="1:25" x14ac:dyDescent="0.25">
      <c r="A232" t="s">
        <v>230</v>
      </c>
      <c r="B232">
        <v>5381.5110575939998</v>
      </c>
      <c r="C232">
        <v>13.0213438</v>
      </c>
      <c r="D232">
        <v>7.4153000000000001E-4</v>
      </c>
      <c r="E232">
        <v>0</v>
      </c>
      <c r="F232">
        <v>432.6</v>
      </c>
      <c r="G232">
        <v>301.86309999999997</v>
      </c>
      <c r="H232">
        <v>1701.077</v>
      </c>
      <c r="I232">
        <v>0</v>
      </c>
      <c r="J232">
        <v>1495.0879600000001</v>
      </c>
      <c r="K232">
        <v>0.1239</v>
      </c>
      <c r="L232">
        <v>20.592279999999999</v>
      </c>
      <c r="M232">
        <v>1.8720000000000001E-2</v>
      </c>
      <c r="N232">
        <v>0</v>
      </c>
      <c r="O232">
        <v>70.869</v>
      </c>
      <c r="P232">
        <v>7.26</v>
      </c>
      <c r="Q232">
        <v>0</v>
      </c>
      <c r="R232">
        <v>0</v>
      </c>
      <c r="S232">
        <v>2.5122640000000002E-3</v>
      </c>
      <c r="T232">
        <v>7.7242000000000006</v>
      </c>
      <c r="U232">
        <v>0</v>
      </c>
      <c r="V232">
        <v>3.1981000000000002</v>
      </c>
      <c r="W232">
        <v>28.982199999999999</v>
      </c>
      <c r="X232">
        <v>1015.5</v>
      </c>
      <c r="Y232">
        <v>283.58999999999997</v>
      </c>
    </row>
    <row r="233" spans="1:25" x14ac:dyDescent="0.25">
      <c r="A233" t="s">
        <v>231</v>
      </c>
      <c r="B233">
        <v>11436.08010786</v>
      </c>
      <c r="C233">
        <v>11.508577900000001</v>
      </c>
      <c r="D233">
        <v>9.1330999999999999E-3</v>
      </c>
      <c r="E233">
        <v>0</v>
      </c>
      <c r="F233">
        <v>2000.6277</v>
      </c>
      <c r="G233">
        <v>1707.5441011999999</v>
      </c>
      <c r="H233">
        <v>1145.6464303</v>
      </c>
      <c r="I233">
        <v>0</v>
      </c>
      <c r="J233">
        <v>1487.3388520000001</v>
      </c>
      <c r="K233">
        <v>0</v>
      </c>
      <c r="L233">
        <v>0</v>
      </c>
      <c r="M233">
        <v>0</v>
      </c>
      <c r="N233">
        <v>0</v>
      </c>
      <c r="O233">
        <v>4289.6459379000007</v>
      </c>
      <c r="P233">
        <v>128.44200000000001</v>
      </c>
      <c r="Q233">
        <v>0</v>
      </c>
      <c r="R233">
        <v>0</v>
      </c>
      <c r="S233">
        <v>6.9526160000000004E-2</v>
      </c>
      <c r="T233">
        <v>14.15119</v>
      </c>
      <c r="U233">
        <v>0</v>
      </c>
      <c r="V233">
        <v>2.8485360000000011</v>
      </c>
      <c r="W233">
        <v>21.9908933</v>
      </c>
      <c r="X233">
        <v>328.14929999999998</v>
      </c>
      <c r="Y233">
        <v>298.10793000000001</v>
      </c>
    </row>
    <row r="234" spans="1:25" x14ac:dyDescent="0.25">
      <c r="A234" t="s">
        <v>232</v>
      </c>
      <c r="B234">
        <v>8864.5695403999998</v>
      </c>
      <c r="C234">
        <v>86.417774600000001</v>
      </c>
      <c r="D234">
        <v>0</v>
      </c>
      <c r="E234">
        <v>0</v>
      </c>
      <c r="F234">
        <v>0</v>
      </c>
      <c r="G234">
        <v>1801.0312619999991</v>
      </c>
      <c r="H234">
        <v>579.81884089999983</v>
      </c>
      <c r="I234">
        <v>0</v>
      </c>
      <c r="J234">
        <v>2853.6175200000021</v>
      </c>
      <c r="K234">
        <v>0</v>
      </c>
      <c r="L234">
        <v>7.0166000000000004</v>
      </c>
      <c r="M234">
        <v>0</v>
      </c>
      <c r="N234">
        <v>0</v>
      </c>
      <c r="O234">
        <v>0</v>
      </c>
      <c r="P234">
        <v>0</v>
      </c>
      <c r="Q234">
        <v>0</v>
      </c>
      <c r="R234">
        <v>0</v>
      </c>
      <c r="S234">
        <v>9.2660478999999984</v>
      </c>
      <c r="T234">
        <v>2.878678000000003</v>
      </c>
      <c r="U234">
        <v>0</v>
      </c>
      <c r="V234">
        <v>2.100387000000004</v>
      </c>
      <c r="W234">
        <v>43.136329999999987</v>
      </c>
      <c r="X234">
        <v>3274.4940000000001</v>
      </c>
      <c r="Y234">
        <v>204.7921</v>
      </c>
    </row>
    <row r="235" spans="1:25" x14ac:dyDescent="0.25">
      <c r="A235" t="s">
        <v>233</v>
      </c>
      <c r="B235">
        <v>6025.7672645000002</v>
      </c>
      <c r="C235">
        <v>34.586037099999999</v>
      </c>
      <c r="D235">
        <v>0</v>
      </c>
      <c r="E235">
        <v>0</v>
      </c>
      <c r="F235">
        <v>1914.3692000000001</v>
      </c>
      <c r="G235">
        <v>523.71861999999999</v>
      </c>
      <c r="H235">
        <v>483.48351839999992</v>
      </c>
      <c r="I235">
        <v>0</v>
      </c>
      <c r="J235">
        <v>752.97856600000023</v>
      </c>
      <c r="K235">
        <v>0</v>
      </c>
      <c r="L235">
        <v>8.5710000000000015</v>
      </c>
      <c r="M235">
        <v>0</v>
      </c>
      <c r="N235">
        <v>0</v>
      </c>
      <c r="O235">
        <v>1012.2</v>
      </c>
      <c r="P235">
        <v>62.311999999999998</v>
      </c>
      <c r="Q235">
        <v>0</v>
      </c>
      <c r="R235">
        <v>0</v>
      </c>
      <c r="S235">
        <v>1.4697990000000001</v>
      </c>
      <c r="T235">
        <v>1.2782269999999989</v>
      </c>
      <c r="U235">
        <v>0</v>
      </c>
      <c r="V235">
        <v>1.100603</v>
      </c>
      <c r="W235">
        <v>18.241394</v>
      </c>
      <c r="X235">
        <v>1102.4580000000001</v>
      </c>
      <c r="Y235">
        <v>109.0002999999999</v>
      </c>
    </row>
    <row r="236" spans="1:25" x14ac:dyDescent="0.25">
      <c r="A236" t="s">
        <v>234</v>
      </c>
      <c r="B236">
        <v>5369.8550538100008</v>
      </c>
      <c r="C236">
        <v>33.944256000000003</v>
      </c>
      <c r="D236">
        <v>1.3799999999999999E-3</v>
      </c>
      <c r="E236">
        <v>0</v>
      </c>
      <c r="F236">
        <v>811.16607999999985</v>
      </c>
      <c r="G236">
        <v>441.53978200000012</v>
      </c>
      <c r="H236">
        <v>825.07575630000008</v>
      </c>
      <c r="I236">
        <v>0</v>
      </c>
      <c r="J236">
        <v>1291.265568</v>
      </c>
      <c r="K236">
        <v>12.743</v>
      </c>
      <c r="L236">
        <v>19.246000000000009</v>
      </c>
      <c r="M236">
        <v>24.606169999999999</v>
      </c>
      <c r="N236">
        <v>0</v>
      </c>
      <c r="O236">
        <v>63.664524999999998</v>
      </c>
      <c r="P236">
        <v>15.780099999999999</v>
      </c>
      <c r="Q236">
        <v>0</v>
      </c>
      <c r="R236">
        <v>0</v>
      </c>
      <c r="S236">
        <v>0.16784141</v>
      </c>
      <c r="T236">
        <v>5.0664399999999992</v>
      </c>
      <c r="U236">
        <v>0</v>
      </c>
      <c r="V236">
        <v>2.2540458999999999</v>
      </c>
      <c r="W236">
        <v>36.911399200000012</v>
      </c>
      <c r="X236">
        <v>1580.8525999999999</v>
      </c>
      <c r="Y236">
        <v>205.57010999999989</v>
      </c>
    </row>
    <row r="237" spans="1:25" x14ac:dyDescent="0.25">
      <c r="A237" t="s">
        <v>235</v>
      </c>
      <c r="B237">
        <v>6703.3759057999996</v>
      </c>
      <c r="C237">
        <v>1.7454499999999999</v>
      </c>
      <c r="D237">
        <v>0</v>
      </c>
      <c r="E237">
        <v>0</v>
      </c>
      <c r="F237">
        <v>0</v>
      </c>
      <c r="G237">
        <v>1064.8681710000001</v>
      </c>
      <c r="H237">
        <v>160.2541698</v>
      </c>
      <c r="I237">
        <v>0</v>
      </c>
      <c r="J237">
        <v>972.71827000000008</v>
      </c>
      <c r="K237">
        <v>0</v>
      </c>
      <c r="L237">
        <v>0</v>
      </c>
      <c r="M237">
        <v>0</v>
      </c>
      <c r="N237">
        <v>0</v>
      </c>
      <c r="O237">
        <v>3745.75</v>
      </c>
      <c r="P237">
        <v>42.137999999999998</v>
      </c>
      <c r="Q237">
        <v>0</v>
      </c>
      <c r="R237">
        <v>0</v>
      </c>
      <c r="S237">
        <v>2.0851999999999991</v>
      </c>
      <c r="T237">
        <v>1.0621670000000001</v>
      </c>
      <c r="U237">
        <v>0</v>
      </c>
      <c r="V237">
        <v>0.75243800000000005</v>
      </c>
      <c r="W237">
        <v>12.51784</v>
      </c>
      <c r="X237">
        <v>617.48199999999997</v>
      </c>
      <c r="Y237">
        <v>82.002200000000016</v>
      </c>
    </row>
    <row r="238" spans="1:25" x14ac:dyDescent="0.25">
      <c r="A238" t="s">
        <v>236</v>
      </c>
      <c r="B238">
        <v>1302.1237671829999</v>
      </c>
      <c r="C238">
        <v>44.802257099999999</v>
      </c>
      <c r="D238">
        <v>0</v>
      </c>
      <c r="E238">
        <v>0</v>
      </c>
      <c r="F238">
        <v>79.090999999999994</v>
      </c>
      <c r="G238">
        <v>43.189937</v>
      </c>
      <c r="H238">
        <v>307.43709999999999</v>
      </c>
      <c r="I238">
        <v>0</v>
      </c>
      <c r="J238">
        <v>320.06074599999999</v>
      </c>
      <c r="K238">
        <v>0.21199999999999999</v>
      </c>
      <c r="L238">
        <v>5.0590000000000002</v>
      </c>
      <c r="M238">
        <v>0</v>
      </c>
      <c r="N238">
        <v>0</v>
      </c>
      <c r="O238">
        <v>4.709E-2</v>
      </c>
      <c r="P238">
        <v>1.33</v>
      </c>
      <c r="Q238">
        <v>0</v>
      </c>
      <c r="R238">
        <v>0</v>
      </c>
      <c r="S238">
        <v>1.4208299999999999E-4</v>
      </c>
      <c r="T238">
        <v>0.48679</v>
      </c>
      <c r="U238">
        <v>0</v>
      </c>
      <c r="V238">
        <v>0.43684499999999998</v>
      </c>
      <c r="W238">
        <v>8.70716</v>
      </c>
      <c r="X238">
        <v>445.964</v>
      </c>
      <c r="Y238">
        <v>45.299699999999987</v>
      </c>
    </row>
    <row r="239" spans="1:25" x14ac:dyDescent="0.25">
      <c r="A239" t="s">
        <v>237</v>
      </c>
      <c r="B239">
        <v>5497.2163355000002</v>
      </c>
      <c r="C239">
        <v>87.742126100000007</v>
      </c>
      <c r="D239">
        <v>0</v>
      </c>
      <c r="E239">
        <v>0</v>
      </c>
      <c r="F239">
        <v>1400.9918</v>
      </c>
      <c r="G239">
        <v>561.46735799999988</v>
      </c>
      <c r="H239">
        <v>264.89181009999999</v>
      </c>
      <c r="I239">
        <v>0</v>
      </c>
      <c r="J239">
        <v>1138.3337320000001</v>
      </c>
      <c r="K239">
        <v>0</v>
      </c>
      <c r="L239">
        <v>17.47</v>
      </c>
      <c r="M239">
        <v>0</v>
      </c>
      <c r="N239">
        <v>0</v>
      </c>
      <c r="O239">
        <v>0</v>
      </c>
      <c r="P239">
        <v>0</v>
      </c>
      <c r="Q239">
        <v>0</v>
      </c>
      <c r="R239">
        <v>0</v>
      </c>
      <c r="S239">
        <v>1.805625</v>
      </c>
      <c r="T239">
        <v>2.0704159999999998</v>
      </c>
      <c r="U239">
        <v>0</v>
      </c>
      <c r="V239">
        <v>0.97731000000000012</v>
      </c>
      <c r="W239">
        <v>19.7974383</v>
      </c>
      <c r="X239">
        <v>1900.675099999999</v>
      </c>
      <c r="Y239">
        <v>100.99362000000001</v>
      </c>
    </row>
    <row r="240" spans="1:25" x14ac:dyDescent="0.25">
      <c r="A240" t="s">
        <v>238</v>
      </c>
      <c r="B240">
        <v>5052.5466038000013</v>
      </c>
      <c r="C240">
        <v>3.624997500000001</v>
      </c>
      <c r="D240">
        <v>9.7999999999999993E-6</v>
      </c>
      <c r="E240">
        <v>0</v>
      </c>
      <c r="F240">
        <v>20.358499999999999</v>
      </c>
      <c r="G240">
        <v>580.39400919999991</v>
      </c>
      <c r="H240">
        <v>195.3349283</v>
      </c>
      <c r="I240">
        <v>0</v>
      </c>
      <c r="J240">
        <v>732.23675800000024</v>
      </c>
      <c r="K240">
        <v>0</v>
      </c>
      <c r="L240">
        <v>0</v>
      </c>
      <c r="M240">
        <v>0</v>
      </c>
      <c r="N240">
        <v>0</v>
      </c>
      <c r="O240">
        <v>2215.2600000000002</v>
      </c>
      <c r="P240">
        <v>121.60720000000001</v>
      </c>
      <c r="Q240">
        <v>0</v>
      </c>
      <c r="R240">
        <v>0</v>
      </c>
      <c r="S240">
        <v>3.1887759999999998</v>
      </c>
      <c r="T240">
        <v>0.4357859999999999</v>
      </c>
      <c r="U240">
        <v>0</v>
      </c>
      <c r="V240">
        <v>0.60065900000000017</v>
      </c>
      <c r="W240">
        <v>11.692539999999999</v>
      </c>
      <c r="X240">
        <v>1107.5505999999989</v>
      </c>
      <c r="Y240">
        <v>60.261840000000021</v>
      </c>
    </row>
    <row r="241" spans="1:25" x14ac:dyDescent="0.25">
      <c r="A241" t="s">
        <v>239</v>
      </c>
      <c r="B241">
        <v>425.23017040000002</v>
      </c>
      <c r="C241">
        <v>0</v>
      </c>
      <c r="D241">
        <v>0</v>
      </c>
      <c r="E241">
        <v>0</v>
      </c>
      <c r="F241">
        <v>125.747</v>
      </c>
      <c r="G241">
        <v>37.161700000000003</v>
      </c>
      <c r="H241">
        <v>51.568933999999999</v>
      </c>
      <c r="I241">
        <v>0</v>
      </c>
      <c r="J241">
        <v>50.519651000000003</v>
      </c>
      <c r="K241">
        <v>0</v>
      </c>
      <c r="L241">
        <v>0</v>
      </c>
      <c r="M241">
        <v>0</v>
      </c>
      <c r="N241">
        <v>0</v>
      </c>
      <c r="O241">
        <v>0</v>
      </c>
      <c r="P241">
        <v>0</v>
      </c>
      <c r="Q241">
        <v>0</v>
      </c>
      <c r="R241">
        <v>0</v>
      </c>
      <c r="S241">
        <v>1.01E-5</v>
      </c>
      <c r="T241">
        <v>9.1499999999999998E-2</v>
      </c>
      <c r="U241">
        <v>0</v>
      </c>
      <c r="V241">
        <v>6.1242999999999999E-2</v>
      </c>
      <c r="W241">
        <v>1.8934222999999999</v>
      </c>
      <c r="X241">
        <v>152.4819</v>
      </c>
      <c r="Y241">
        <v>5.7048099999999993</v>
      </c>
    </row>
    <row r="242" spans="1:25" x14ac:dyDescent="0.25">
      <c r="A242" t="s">
        <v>240</v>
      </c>
      <c r="B242">
        <v>2991.9502013000001</v>
      </c>
      <c r="C242">
        <v>1.7718929999999999</v>
      </c>
      <c r="D242">
        <v>0</v>
      </c>
      <c r="E242">
        <v>0</v>
      </c>
      <c r="F242">
        <v>1141.7832000000001</v>
      </c>
      <c r="G242">
        <v>143.76710499999999</v>
      </c>
      <c r="H242">
        <v>256.44126130000001</v>
      </c>
      <c r="I242">
        <v>0</v>
      </c>
      <c r="J242">
        <v>374.00997000000001</v>
      </c>
      <c r="K242">
        <v>0</v>
      </c>
      <c r="L242">
        <v>19.52</v>
      </c>
      <c r="M242">
        <v>0</v>
      </c>
      <c r="N242">
        <v>0</v>
      </c>
      <c r="O242">
        <v>193.881</v>
      </c>
      <c r="P242">
        <v>75.550000000000011</v>
      </c>
      <c r="Q242">
        <v>0</v>
      </c>
      <c r="R242">
        <v>0</v>
      </c>
      <c r="S242">
        <v>28.509</v>
      </c>
      <c r="T242">
        <v>0.69927800000000007</v>
      </c>
      <c r="U242">
        <v>0</v>
      </c>
      <c r="V242">
        <v>0.55191800000000024</v>
      </c>
      <c r="W242">
        <v>11.476876000000001</v>
      </c>
      <c r="X242">
        <v>691.24799999999993</v>
      </c>
      <c r="Y242">
        <v>52.740699999999997</v>
      </c>
    </row>
    <row r="243" spans="1:25" x14ac:dyDescent="0.25">
      <c r="A243" t="s">
        <v>241</v>
      </c>
      <c r="B243">
        <v>1859.4734469</v>
      </c>
      <c r="C243">
        <v>1.4677891999999999</v>
      </c>
      <c r="D243">
        <v>7.5500000000000003E-4</v>
      </c>
      <c r="E243">
        <v>0</v>
      </c>
      <c r="F243">
        <v>0</v>
      </c>
      <c r="G243">
        <v>103.99631100000001</v>
      </c>
      <c r="H243">
        <v>294.16658999999999</v>
      </c>
      <c r="I243">
        <v>0</v>
      </c>
      <c r="J243">
        <v>317.07749999999999</v>
      </c>
      <c r="K243">
        <v>0</v>
      </c>
      <c r="L243">
        <v>55.519000000000013</v>
      </c>
      <c r="M243">
        <v>0</v>
      </c>
      <c r="N243">
        <v>0</v>
      </c>
      <c r="O243">
        <v>319.02800000000002</v>
      </c>
      <c r="P243">
        <v>35.11</v>
      </c>
      <c r="Q243">
        <v>0</v>
      </c>
      <c r="R243">
        <v>0</v>
      </c>
      <c r="S243">
        <v>1.80617E-2</v>
      </c>
      <c r="T243">
        <v>0.51740999999999993</v>
      </c>
      <c r="U243">
        <v>0</v>
      </c>
      <c r="V243">
        <v>0.67793000000000003</v>
      </c>
      <c r="W243">
        <v>6.9380999999999986</v>
      </c>
      <c r="X243">
        <v>663.1400000000001</v>
      </c>
      <c r="Y243">
        <v>61.816000000000003</v>
      </c>
    </row>
    <row r="244" spans="1:25" x14ac:dyDescent="0.25">
      <c r="A244" t="s">
        <v>242</v>
      </c>
      <c r="B244">
        <v>10053.778605899999</v>
      </c>
      <c r="C244">
        <v>122.7141286</v>
      </c>
      <c r="D244">
        <v>0</v>
      </c>
      <c r="E244">
        <v>0</v>
      </c>
      <c r="F244">
        <v>2971.9621000000002</v>
      </c>
      <c r="G244">
        <v>928.98061330000041</v>
      </c>
      <c r="H244">
        <v>1430.1701820000001</v>
      </c>
      <c r="I244">
        <v>0</v>
      </c>
      <c r="J244">
        <v>1535.2502920000011</v>
      </c>
      <c r="K244">
        <v>0</v>
      </c>
      <c r="L244">
        <v>89.936000000000007</v>
      </c>
      <c r="M244">
        <v>0</v>
      </c>
      <c r="N244">
        <v>0</v>
      </c>
      <c r="O244">
        <v>408.25722999999999</v>
      </c>
      <c r="P244">
        <v>41.4377</v>
      </c>
      <c r="Q244">
        <v>0</v>
      </c>
      <c r="R244">
        <v>0</v>
      </c>
      <c r="S244">
        <v>3.0458059999999998</v>
      </c>
      <c r="T244">
        <v>4.5250079999999997</v>
      </c>
      <c r="U244">
        <v>0</v>
      </c>
      <c r="V244">
        <v>2.558084</v>
      </c>
      <c r="W244">
        <v>41.120542</v>
      </c>
      <c r="X244">
        <v>2237.5976000000001</v>
      </c>
      <c r="Y244">
        <v>236.22332</v>
      </c>
    </row>
    <row r="245" spans="1:25" x14ac:dyDescent="0.25">
      <c r="A245" t="s">
        <v>243</v>
      </c>
      <c r="B245">
        <v>2866.4543930999998</v>
      </c>
      <c r="C245">
        <v>0.15249199999999999</v>
      </c>
      <c r="D245">
        <v>0</v>
      </c>
      <c r="E245">
        <v>0</v>
      </c>
      <c r="F245">
        <v>1046.8982000000001</v>
      </c>
      <c r="G245">
        <v>256.870093</v>
      </c>
      <c r="H245">
        <v>282.56236000000001</v>
      </c>
      <c r="I245">
        <v>0</v>
      </c>
      <c r="J245">
        <v>286.98745000000002</v>
      </c>
      <c r="K245">
        <v>0</v>
      </c>
      <c r="L245">
        <v>0</v>
      </c>
      <c r="M245">
        <v>0</v>
      </c>
      <c r="N245">
        <v>0</v>
      </c>
      <c r="O245">
        <v>23.036000000000001</v>
      </c>
      <c r="P245">
        <v>21.78</v>
      </c>
      <c r="Q245">
        <v>0</v>
      </c>
      <c r="R245">
        <v>0</v>
      </c>
      <c r="S245">
        <v>2.2099999999999998E-5</v>
      </c>
      <c r="T245">
        <v>1.0351600000000001</v>
      </c>
      <c r="U245">
        <v>0</v>
      </c>
      <c r="V245">
        <v>0.57931599999999994</v>
      </c>
      <c r="W245">
        <v>15.3969</v>
      </c>
      <c r="X245">
        <v>871.79000000000008</v>
      </c>
      <c r="Y245">
        <v>59.366399999999999</v>
      </c>
    </row>
    <row r="246" spans="1:25" x14ac:dyDescent="0.25">
      <c r="A246" t="s">
        <v>244</v>
      </c>
      <c r="B246">
        <v>5182.0260327999986</v>
      </c>
      <c r="C246">
        <v>3.8353993000000002</v>
      </c>
      <c r="D246">
        <v>0</v>
      </c>
      <c r="E246">
        <v>0</v>
      </c>
      <c r="F246">
        <v>1217.644</v>
      </c>
      <c r="G246">
        <v>53.58161650000001</v>
      </c>
      <c r="H246">
        <v>631.78649999999993</v>
      </c>
      <c r="I246">
        <v>0</v>
      </c>
      <c r="J246">
        <v>567.33127999999999</v>
      </c>
      <c r="K246">
        <v>0</v>
      </c>
      <c r="L246">
        <v>96.1</v>
      </c>
      <c r="M246">
        <v>2.2785500000000001</v>
      </c>
      <c r="N246">
        <v>0</v>
      </c>
      <c r="O246">
        <v>1688.4005999999999</v>
      </c>
      <c r="P246">
        <v>15.946999999999999</v>
      </c>
      <c r="Q246">
        <v>0</v>
      </c>
      <c r="R246">
        <v>0</v>
      </c>
      <c r="S246">
        <v>5.2319999999999997E-3</v>
      </c>
      <c r="T246">
        <v>3.554238999999999</v>
      </c>
      <c r="U246">
        <v>0</v>
      </c>
      <c r="V246">
        <v>1.1103890000000001</v>
      </c>
      <c r="W246">
        <v>16.031827</v>
      </c>
      <c r="X246">
        <v>783.37199999999996</v>
      </c>
      <c r="Y246">
        <v>101.0474</v>
      </c>
    </row>
    <row r="247" spans="1:25" x14ac:dyDescent="0.25">
      <c r="A247" t="s">
        <v>245</v>
      </c>
      <c r="B247">
        <v>12140.53859957</v>
      </c>
      <c r="C247">
        <v>46.8879102</v>
      </c>
      <c r="D247">
        <v>0</v>
      </c>
      <c r="E247">
        <v>0</v>
      </c>
      <c r="F247">
        <v>3013.9789999999998</v>
      </c>
      <c r="G247">
        <v>493.06082328000002</v>
      </c>
      <c r="H247">
        <v>2009.27360679</v>
      </c>
      <c r="I247">
        <v>0</v>
      </c>
      <c r="J247">
        <v>2516.5602029999991</v>
      </c>
      <c r="K247">
        <v>4.1468999999999996</v>
      </c>
      <c r="L247">
        <v>130.59399999999999</v>
      </c>
      <c r="M247">
        <v>0</v>
      </c>
      <c r="N247">
        <v>0</v>
      </c>
      <c r="O247">
        <v>11.3256</v>
      </c>
      <c r="P247">
        <v>0.88610000000000011</v>
      </c>
      <c r="Q247">
        <v>0</v>
      </c>
      <c r="R247">
        <v>0</v>
      </c>
      <c r="S247">
        <v>3.251793999999999</v>
      </c>
      <c r="T247">
        <v>7.5141429999999989</v>
      </c>
      <c r="U247">
        <v>0</v>
      </c>
      <c r="V247">
        <v>3.6186052999999969</v>
      </c>
      <c r="W247">
        <v>64.190440000000009</v>
      </c>
      <c r="X247">
        <v>3496.0073999999991</v>
      </c>
      <c r="Y247">
        <v>339.24207400000017</v>
      </c>
    </row>
    <row r="248" spans="1:25" x14ac:dyDescent="0.25">
      <c r="A248" t="s">
        <v>246</v>
      </c>
      <c r="B248">
        <v>18309.200441299989</v>
      </c>
      <c r="C248">
        <v>91.237221199999979</v>
      </c>
      <c r="D248">
        <v>1.63E-4</v>
      </c>
      <c r="E248">
        <v>0</v>
      </c>
      <c r="F248">
        <v>4123.5566899999994</v>
      </c>
      <c r="G248">
        <v>1606.4112997</v>
      </c>
      <c r="H248">
        <v>2196.0523749999988</v>
      </c>
      <c r="I248">
        <v>0</v>
      </c>
      <c r="J248">
        <v>2705.1870759999979</v>
      </c>
      <c r="K248">
        <v>0</v>
      </c>
      <c r="L248">
        <v>169.136</v>
      </c>
      <c r="M248">
        <v>0</v>
      </c>
      <c r="N248">
        <v>0</v>
      </c>
      <c r="O248">
        <v>2800.5520000000001</v>
      </c>
      <c r="P248">
        <v>166.88409999999999</v>
      </c>
      <c r="Q248">
        <v>0</v>
      </c>
      <c r="R248">
        <v>0</v>
      </c>
      <c r="S248">
        <v>8.826055000000002</v>
      </c>
      <c r="T248">
        <v>10.929287</v>
      </c>
      <c r="U248">
        <v>0</v>
      </c>
      <c r="V248">
        <v>4.7080662000000002</v>
      </c>
      <c r="W248">
        <v>80.644398200000012</v>
      </c>
      <c r="X248">
        <v>3912.6096000000011</v>
      </c>
      <c r="Y248">
        <v>432.46611000000001</v>
      </c>
    </row>
    <row r="249" spans="1:25" x14ac:dyDescent="0.25">
      <c r="A249" t="s">
        <v>247</v>
      </c>
      <c r="B249">
        <v>8005.8949158839996</v>
      </c>
      <c r="C249">
        <v>5.6154352000000012</v>
      </c>
      <c r="D249">
        <v>6.5350000000000003E-5</v>
      </c>
      <c r="E249">
        <v>0</v>
      </c>
      <c r="F249">
        <v>2289.6005500000001</v>
      </c>
      <c r="G249">
        <v>1166.9765195</v>
      </c>
      <c r="H249">
        <v>294.67831059999997</v>
      </c>
      <c r="I249">
        <v>0</v>
      </c>
      <c r="J249">
        <v>2459.9846509999979</v>
      </c>
      <c r="K249">
        <v>14.937835700000001</v>
      </c>
      <c r="L249">
        <v>0</v>
      </c>
      <c r="M249">
        <v>0</v>
      </c>
      <c r="N249">
        <v>0</v>
      </c>
      <c r="O249">
        <v>137.23360400000001</v>
      </c>
      <c r="P249">
        <v>261.45240000000001</v>
      </c>
      <c r="Q249">
        <v>0</v>
      </c>
      <c r="R249">
        <v>0</v>
      </c>
      <c r="S249">
        <v>32.234656000000008</v>
      </c>
      <c r="T249">
        <v>1.578255</v>
      </c>
      <c r="U249">
        <v>0</v>
      </c>
      <c r="V249">
        <v>0.97618533399999929</v>
      </c>
      <c r="W249">
        <v>15.5827382</v>
      </c>
      <c r="X249">
        <v>1219.4852999999989</v>
      </c>
      <c r="Y249">
        <v>105.55841000000009</v>
      </c>
    </row>
    <row r="250" spans="1:25" x14ac:dyDescent="0.25">
      <c r="A250" t="s">
        <v>248</v>
      </c>
      <c r="B250">
        <v>6002.5924986499986</v>
      </c>
      <c r="C250">
        <v>8.1280785000000009</v>
      </c>
      <c r="D250">
        <v>0</v>
      </c>
      <c r="E250">
        <v>0</v>
      </c>
      <c r="F250">
        <v>2215.634</v>
      </c>
      <c r="G250">
        <v>439.97597080000008</v>
      </c>
      <c r="H250">
        <v>622.31279235000022</v>
      </c>
      <c r="I250">
        <v>0</v>
      </c>
      <c r="J250">
        <v>929.42538500000023</v>
      </c>
      <c r="K250">
        <v>0</v>
      </c>
      <c r="L250">
        <v>225.14930000000001</v>
      </c>
      <c r="M250">
        <v>0</v>
      </c>
      <c r="N250">
        <v>0</v>
      </c>
      <c r="O250">
        <v>0</v>
      </c>
      <c r="P250">
        <v>0</v>
      </c>
      <c r="Q250">
        <v>0</v>
      </c>
      <c r="R250">
        <v>0</v>
      </c>
      <c r="S250">
        <v>2.667151</v>
      </c>
      <c r="T250">
        <v>2.6247490000000009</v>
      </c>
      <c r="U250">
        <v>0</v>
      </c>
      <c r="V250">
        <v>1.428642</v>
      </c>
      <c r="W250">
        <v>25.10199999999999</v>
      </c>
      <c r="X250">
        <v>1396.2079999999989</v>
      </c>
      <c r="Y250">
        <v>133.93643</v>
      </c>
    </row>
    <row r="251" spans="1:25" x14ac:dyDescent="0.25">
      <c r="A251" t="s">
        <v>249</v>
      </c>
      <c r="B251">
        <v>5510.0464697399993</v>
      </c>
      <c r="C251">
        <v>0.90341540000000009</v>
      </c>
      <c r="D251">
        <v>0</v>
      </c>
      <c r="E251">
        <v>0</v>
      </c>
      <c r="F251">
        <v>1621.3</v>
      </c>
      <c r="G251">
        <v>222.18799999999999</v>
      </c>
      <c r="H251">
        <v>1745.8879999999999</v>
      </c>
      <c r="I251">
        <v>0</v>
      </c>
      <c r="J251">
        <v>1300.8919699999999</v>
      </c>
      <c r="K251">
        <v>0.315</v>
      </c>
      <c r="L251">
        <v>35.894000000000013</v>
      </c>
      <c r="M251">
        <v>0</v>
      </c>
      <c r="N251">
        <v>0</v>
      </c>
      <c r="O251">
        <v>34.36</v>
      </c>
      <c r="P251">
        <v>22.52</v>
      </c>
      <c r="Q251">
        <v>0</v>
      </c>
      <c r="R251">
        <v>0</v>
      </c>
      <c r="S251">
        <v>0.17528833999999999</v>
      </c>
      <c r="T251">
        <v>11.14113</v>
      </c>
      <c r="U251">
        <v>0</v>
      </c>
      <c r="V251">
        <v>2.55206</v>
      </c>
      <c r="W251">
        <v>47.299205999999991</v>
      </c>
      <c r="X251">
        <v>236.62</v>
      </c>
      <c r="Y251">
        <v>227.9984</v>
      </c>
    </row>
    <row r="252" spans="1:25" x14ac:dyDescent="0.25">
      <c r="A252" t="s">
        <v>250</v>
      </c>
      <c r="B252">
        <v>2437.4942174899988</v>
      </c>
      <c r="C252">
        <v>14.9009374</v>
      </c>
      <c r="D252">
        <v>0</v>
      </c>
      <c r="E252">
        <v>0</v>
      </c>
      <c r="F252">
        <v>24.308199999999999</v>
      </c>
      <c r="G252">
        <v>208.9275097</v>
      </c>
      <c r="H252">
        <v>279.87529999999998</v>
      </c>
      <c r="I252">
        <v>0</v>
      </c>
      <c r="J252">
        <v>510.78036300000008</v>
      </c>
      <c r="K252">
        <v>0</v>
      </c>
      <c r="L252">
        <v>4.5590000000000002</v>
      </c>
      <c r="M252">
        <v>0</v>
      </c>
      <c r="N252">
        <v>0</v>
      </c>
      <c r="O252">
        <v>375.97192099</v>
      </c>
      <c r="P252">
        <v>108.5108</v>
      </c>
      <c r="Q252">
        <v>0</v>
      </c>
      <c r="R252">
        <v>0</v>
      </c>
      <c r="S252">
        <v>0.37790539999999989</v>
      </c>
      <c r="T252">
        <v>1.082819</v>
      </c>
      <c r="U252">
        <v>0</v>
      </c>
      <c r="V252">
        <v>0.85937199999999991</v>
      </c>
      <c r="W252">
        <v>13.416510000000001</v>
      </c>
      <c r="X252">
        <v>812.29790000000003</v>
      </c>
      <c r="Y252">
        <v>81.625680000000003</v>
      </c>
    </row>
    <row r="253" spans="1:25" x14ac:dyDescent="0.25">
      <c r="A253" t="s">
        <v>251</v>
      </c>
      <c r="B253">
        <v>4810.2207077729008</v>
      </c>
      <c r="C253">
        <v>9.8307281999999994</v>
      </c>
      <c r="D253">
        <v>0.64593</v>
      </c>
      <c r="E253">
        <v>0</v>
      </c>
      <c r="F253">
        <v>1593.307</v>
      </c>
      <c r="G253">
        <v>335.76800859999997</v>
      </c>
      <c r="H253">
        <v>151.34166300000001</v>
      </c>
      <c r="I253">
        <v>0</v>
      </c>
      <c r="J253">
        <v>570.97324100000003</v>
      </c>
      <c r="K253">
        <v>6.8282100000000003</v>
      </c>
      <c r="L253">
        <v>73.17</v>
      </c>
      <c r="M253">
        <v>0.28920000000000001</v>
      </c>
      <c r="N253">
        <v>0</v>
      </c>
      <c r="O253">
        <v>1586.86907</v>
      </c>
      <c r="P253">
        <v>17.777000000000001</v>
      </c>
      <c r="Q253">
        <v>0</v>
      </c>
      <c r="R253">
        <v>0</v>
      </c>
      <c r="S253">
        <v>3.5272899999999999E-5</v>
      </c>
      <c r="T253">
        <v>4.3865299999999996</v>
      </c>
      <c r="U253">
        <v>0</v>
      </c>
      <c r="V253">
        <v>1.1332487</v>
      </c>
      <c r="W253">
        <v>14.317943</v>
      </c>
      <c r="X253">
        <v>329.77640000000002</v>
      </c>
      <c r="Y253">
        <v>113.8065</v>
      </c>
    </row>
    <row r="254" spans="1:25" x14ac:dyDescent="0.25">
      <c r="A254" t="s">
        <v>252</v>
      </c>
      <c r="B254">
        <v>1272.4685239999999</v>
      </c>
      <c r="C254">
        <v>3.0383840000000002</v>
      </c>
      <c r="D254">
        <v>0</v>
      </c>
      <c r="E254">
        <v>0</v>
      </c>
      <c r="F254">
        <v>475.35</v>
      </c>
      <c r="G254">
        <v>213.18063000000001</v>
      </c>
      <c r="H254">
        <v>95.755580000000009</v>
      </c>
      <c r="I254">
        <v>0</v>
      </c>
      <c r="J254">
        <v>261.86381999999998</v>
      </c>
      <c r="K254">
        <v>0</v>
      </c>
      <c r="L254">
        <v>18.09</v>
      </c>
      <c r="M254">
        <v>0</v>
      </c>
      <c r="N254">
        <v>0</v>
      </c>
      <c r="O254">
        <v>0</v>
      </c>
      <c r="P254">
        <v>0</v>
      </c>
      <c r="Q254">
        <v>0</v>
      </c>
      <c r="R254">
        <v>0</v>
      </c>
      <c r="S254">
        <v>4.1119000000000003</v>
      </c>
      <c r="T254">
        <v>0.58964900000000009</v>
      </c>
      <c r="U254">
        <v>0</v>
      </c>
      <c r="V254">
        <v>0.23056099999999999</v>
      </c>
      <c r="W254">
        <v>4.2847999999999988</v>
      </c>
      <c r="X254">
        <v>173.45699999999999</v>
      </c>
      <c r="Y254">
        <v>22.516199999999991</v>
      </c>
    </row>
    <row r="255" spans="1:25" x14ac:dyDescent="0.25">
      <c r="A255" t="s">
        <v>253</v>
      </c>
      <c r="B255">
        <v>11255.2969178</v>
      </c>
      <c r="C255">
        <v>90.3685957</v>
      </c>
      <c r="D255">
        <v>1.31E-5</v>
      </c>
      <c r="E255">
        <v>0</v>
      </c>
      <c r="F255">
        <v>1905.5395000000001</v>
      </c>
      <c r="G255">
        <v>342.73086000000001</v>
      </c>
      <c r="H255">
        <v>1054.7908150000001</v>
      </c>
      <c r="I255">
        <v>0</v>
      </c>
      <c r="J255">
        <v>1042.05088</v>
      </c>
      <c r="K255">
        <v>0</v>
      </c>
      <c r="L255">
        <v>235.809</v>
      </c>
      <c r="M255">
        <v>0</v>
      </c>
      <c r="N255">
        <v>0</v>
      </c>
      <c r="O255">
        <v>4582.6855570000007</v>
      </c>
      <c r="P255">
        <v>26.391999999999999</v>
      </c>
      <c r="Q255">
        <v>0</v>
      </c>
      <c r="R255">
        <v>0</v>
      </c>
      <c r="S255">
        <v>0.91674400000000011</v>
      </c>
      <c r="T255">
        <v>4.0924389999999997</v>
      </c>
      <c r="U255">
        <v>0</v>
      </c>
      <c r="V255">
        <v>1.9268019999999999</v>
      </c>
      <c r="W255">
        <v>31.219311999999999</v>
      </c>
      <c r="X255">
        <v>1753.3</v>
      </c>
      <c r="Y255">
        <v>183.4744</v>
      </c>
    </row>
    <row r="256" spans="1:25" x14ac:dyDescent="0.25">
      <c r="A256" t="s">
        <v>254</v>
      </c>
      <c r="B256">
        <v>2191.42649532</v>
      </c>
      <c r="C256">
        <v>0.52057100000000001</v>
      </c>
      <c r="D256">
        <v>0</v>
      </c>
      <c r="E256">
        <v>0</v>
      </c>
      <c r="F256">
        <v>0</v>
      </c>
      <c r="G256">
        <v>54.75909</v>
      </c>
      <c r="H256">
        <v>657.92107499999986</v>
      </c>
      <c r="I256">
        <v>0</v>
      </c>
      <c r="J256">
        <v>554.89547999999991</v>
      </c>
      <c r="K256">
        <v>0.21443699999999999</v>
      </c>
      <c r="L256">
        <v>58.53</v>
      </c>
      <c r="M256">
        <v>0</v>
      </c>
      <c r="N256">
        <v>0</v>
      </c>
      <c r="O256">
        <v>15.48193</v>
      </c>
      <c r="P256">
        <v>12.256</v>
      </c>
      <c r="Q256">
        <v>0</v>
      </c>
      <c r="R256">
        <v>0</v>
      </c>
      <c r="S256">
        <v>0.10366432</v>
      </c>
      <c r="T256">
        <v>1.2318199999999999</v>
      </c>
      <c r="U256">
        <v>0</v>
      </c>
      <c r="V256">
        <v>1.1390279999999999</v>
      </c>
      <c r="W256">
        <v>19.2956</v>
      </c>
      <c r="X256">
        <v>712.68799999999999</v>
      </c>
      <c r="Y256">
        <v>102.38979999999999</v>
      </c>
    </row>
    <row r="257" spans="1:25" x14ac:dyDescent="0.25">
      <c r="A257" t="s">
        <v>255</v>
      </c>
      <c r="B257">
        <v>12018.619494283999</v>
      </c>
      <c r="C257">
        <v>3.6197971999999998</v>
      </c>
      <c r="D257">
        <v>0</v>
      </c>
      <c r="E257">
        <v>0</v>
      </c>
      <c r="F257">
        <v>11.439500000000001</v>
      </c>
      <c r="G257">
        <v>537.73552199999995</v>
      </c>
      <c r="H257">
        <v>1388.0244660000001</v>
      </c>
      <c r="I257">
        <v>0</v>
      </c>
      <c r="J257">
        <v>1467.8485740000001</v>
      </c>
      <c r="K257">
        <v>84.495999999999981</v>
      </c>
      <c r="L257">
        <v>12.0657</v>
      </c>
      <c r="M257">
        <v>6049.7706996000006</v>
      </c>
      <c r="N257">
        <v>94.304000000000002</v>
      </c>
      <c r="O257">
        <v>143.20721159999999</v>
      </c>
      <c r="P257">
        <v>15.79322</v>
      </c>
      <c r="Q257">
        <v>0</v>
      </c>
      <c r="R257">
        <v>0</v>
      </c>
      <c r="S257">
        <v>1.7218824000000001E-2</v>
      </c>
      <c r="T257">
        <v>7.9365379999999996</v>
      </c>
      <c r="U257">
        <v>0</v>
      </c>
      <c r="V257">
        <v>2.677062059999999</v>
      </c>
      <c r="W257">
        <v>43.367384999999992</v>
      </c>
      <c r="X257">
        <v>1902.9027000000001</v>
      </c>
      <c r="Y257">
        <v>253.41390000000001</v>
      </c>
    </row>
    <row r="258" spans="1:25" x14ac:dyDescent="0.25">
      <c r="A258" t="s">
        <v>256</v>
      </c>
      <c r="B258">
        <v>4436.5761293300011</v>
      </c>
      <c r="C258">
        <v>1.8290873000000001</v>
      </c>
      <c r="D258">
        <v>6.5300000000000002E-6</v>
      </c>
      <c r="E258">
        <v>0</v>
      </c>
      <c r="F258">
        <v>1121.982</v>
      </c>
      <c r="G258">
        <v>740.04111899999998</v>
      </c>
      <c r="H258">
        <v>313.95636900000011</v>
      </c>
      <c r="I258">
        <v>0</v>
      </c>
      <c r="J258">
        <v>780.23254599999996</v>
      </c>
      <c r="K258">
        <v>54.922904000000003</v>
      </c>
      <c r="L258">
        <v>0</v>
      </c>
      <c r="M258">
        <v>0</v>
      </c>
      <c r="N258">
        <v>0</v>
      </c>
      <c r="O258">
        <v>0</v>
      </c>
      <c r="P258">
        <v>0</v>
      </c>
      <c r="Q258">
        <v>0</v>
      </c>
      <c r="R258">
        <v>0</v>
      </c>
      <c r="S258">
        <v>5.613192999999999</v>
      </c>
      <c r="T258">
        <v>1.5413779999999999</v>
      </c>
      <c r="U258">
        <v>0</v>
      </c>
      <c r="V258">
        <v>0.84400000000000008</v>
      </c>
      <c r="W258">
        <v>17.327126499999991</v>
      </c>
      <c r="X258">
        <v>1314.6473000000001</v>
      </c>
      <c r="Y258">
        <v>83.639099999999999</v>
      </c>
    </row>
    <row r="259" spans="1:25" x14ac:dyDescent="0.25">
      <c r="A259" t="s">
        <v>257</v>
      </c>
      <c r="B259">
        <v>4080.4256445000001</v>
      </c>
      <c r="C259">
        <v>4.7241486000000004</v>
      </c>
      <c r="D259">
        <v>0</v>
      </c>
      <c r="E259">
        <v>0</v>
      </c>
      <c r="F259">
        <v>971.31610000000001</v>
      </c>
      <c r="G259">
        <v>441.73731099999992</v>
      </c>
      <c r="H259">
        <v>360.50823089999977</v>
      </c>
      <c r="I259">
        <v>0</v>
      </c>
      <c r="J259">
        <v>845.74174599999969</v>
      </c>
      <c r="K259">
        <v>27.657</v>
      </c>
      <c r="L259">
        <v>14.53</v>
      </c>
      <c r="M259">
        <v>0</v>
      </c>
      <c r="N259">
        <v>0</v>
      </c>
      <c r="O259">
        <v>0</v>
      </c>
      <c r="P259">
        <v>0</v>
      </c>
      <c r="Q259">
        <v>0</v>
      </c>
      <c r="R259">
        <v>0</v>
      </c>
      <c r="S259">
        <v>3.2576870000000002</v>
      </c>
      <c r="T259">
        <v>1.3985639999999999</v>
      </c>
      <c r="U259">
        <v>0</v>
      </c>
      <c r="V259">
        <v>1.041107</v>
      </c>
      <c r="W259">
        <v>22.253150000000009</v>
      </c>
      <c r="X259">
        <v>1285.1901</v>
      </c>
      <c r="Y259">
        <v>101.0705</v>
      </c>
    </row>
    <row r="260" spans="1:25" x14ac:dyDescent="0.25">
      <c r="A260" t="s">
        <v>258</v>
      </c>
      <c r="B260">
        <v>4299.2777784499986</v>
      </c>
      <c r="C260">
        <v>11.0774191</v>
      </c>
      <c r="D260">
        <v>0</v>
      </c>
      <c r="E260">
        <v>0</v>
      </c>
      <c r="F260">
        <v>0</v>
      </c>
      <c r="G260">
        <v>754.62275310000018</v>
      </c>
      <c r="H260">
        <v>478.98379625000001</v>
      </c>
      <c r="I260">
        <v>0</v>
      </c>
      <c r="J260">
        <v>1413.1144979999999</v>
      </c>
      <c r="K260">
        <v>0</v>
      </c>
      <c r="L260">
        <v>46.148819999999994</v>
      </c>
      <c r="M260">
        <v>0</v>
      </c>
      <c r="N260">
        <v>0</v>
      </c>
      <c r="O260">
        <v>0</v>
      </c>
      <c r="P260">
        <v>0</v>
      </c>
      <c r="Q260">
        <v>0</v>
      </c>
      <c r="R260">
        <v>0</v>
      </c>
      <c r="S260">
        <v>25.31315200000002</v>
      </c>
      <c r="T260">
        <v>2.490805000000003</v>
      </c>
      <c r="U260">
        <v>0</v>
      </c>
      <c r="V260">
        <v>1.3533850000000009</v>
      </c>
      <c r="W260">
        <v>26.255649999999999</v>
      </c>
      <c r="X260">
        <v>1409.736599999999</v>
      </c>
      <c r="Y260">
        <v>130.18090000000001</v>
      </c>
    </row>
    <row r="261" spans="1:25" x14ac:dyDescent="0.25">
      <c r="A261" t="s">
        <v>259</v>
      </c>
      <c r="B261">
        <v>4891.1504491600008</v>
      </c>
      <c r="C261">
        <v>19.4689452</v>
      </c>
      <c r="D261">
        <v>0</v>
      </c>
      <c r="E261">
        <v>0</v>
      </c>
      <c r="F261">
        <v>2732.57</v>
      </c>
      <c r="G261">
        <v>279.96679</v>
      </c>
      <c r="H261">
        <v>445.32897500000001</v>
      </c>
      <c r="I261">
        <v>0</v>
      </c>
      <c r="J261">
        <v>572.013014</v>
      </c>
      <c r="K261">
        <v>19.327276999999999</v>
      </c>
      <c r="L261">
        <v>55.179999999999993</v>
      </c>
      <c r="M261">
        <v>0</v>
      </c>
      <c r="N261">
        <v>0</v>
      </c>
      <c r="O261">
        <v>2.0351520000000001</v>
      </c>
      <c r="P261">
        <v>33.688000000000002</v>
      </c>
      <c r="Q261">
        <v>0</v>
      </c>
      <c r="R261">
        <v>0</v>
      </c>
      <c r="S261">
        <v>1.1661599999999999E-2</v>
      </c>
      <c r="T261">
        <v>2.559539</v>
      </c>
      <c r="U261">
        <v>0</v>
      </c>
      <c r="V261">
        <v>0.90791116000000016</v>
      </c>
      <c r="W261">
        <v>13.6250842</v>
      </c>
      <c r="X261">
        <v>618.44640000000004</v>
      </c>
      <c r="Y261">
        <v>96.021699999999996</v>
      </c>
    </row>
    <row r="262" spans="1:25" x14ac:dyDescent="0.25">
      <c r="A262" t="s">
        <v>260</v>
      </c>
      <c r="B262">
        <v>13160.316936929999</v>
      </c>
      <c r="C262">
        <v>39.605466300000003</v>
      </c>
      <c r="D262">
        <v>6.5300000000000002E-6</v>
      </c>
      <c r="E262">
        <v>0</v>
      </c>
      <c r="F262">
        <v>1688.0386329999999</v>
      </c>
      <c r="G262">
        <v>905.76769659999979</v>
      </c>
      <c r="H262">
        <v>383.5560510000002</v>
      </c>
      <c r="I262">
        <v>0</v>
      </c>
      <c r="J262">
        <v>1009.900387</v>
      </c>
      <c r="K262">
        <v>0</v>
      </c>
      <c r="L262">
        <v>50.5</v>
      </c>
      <c r="M262">
        <v>0</v>
      </c>
      <c r="N262">
        <v>0</v>
      </c>
      <c r="O262">
        <v>8487.2081000000017</v>
      </c>
      <c r="P262">
        <v>105.866</v>
      </c>
      <c r="Q262">
        <v>0</v>
      </c>
      <c r="R262">
        <v>0</v>
      </c>
      <c r="S262">
        <v>10.823392</v>
      </c>
      <c r="T262">
        <v>2.4145660000000011</v>
      </c>
      <c r="U262">
        <v>0</v>
      </c>
      <c r="V262">
        <v>1.223646</v>
      </c>
      <c r="W262">
        <v>21.799932500000018</v>
      </c>
      <c r="X262">
        <v>333.8475000000002</v>
      </c>
      <c r="Y262">
        <v>119.76555999999999</v>
      </c>
    </row>
    <row r="263" spans="1:25" x14ac:dyDescent="0.25">
      <c r="A263" t="s">
        <v>261</v>
      </c>
      <c r="B263">
        <v>631.52312658999995</v>
      </c>
      <c r="C263">
        <v>4.6509999999999998E-4</v>
      </c>
      <c r="D263">
        <v>0</v>
      </c>
      <c r="E263">
        <v>0</v>
      </c>
      <c r="F263">
        <v>0</v>
      </c>
      <c r="G263">
        <v>53.018719660000023</v>
      </c>
      <c r="H263">
        <v>35.67944589999999</v>
      </c>
      <c r="I263">
        <v>0</v>
      </c>
      <c r="J263">
        <v>291.91191500000002</v>
      </c>
      <c r="K263">
        <v>10.5473</v>
      </c>
      <c r="L263">
        <v>0</v>
      </c>
      <c r="M263">
        <v>6.3312849999999994</v>
      </c>
      <c r="N263">
        <v>50.522899999999993</v>
      </c>
      <c r="O263">
        <v>16.602098399999999</v>
      </c>
      <c r="P263">
        <v>45.681249999999999</v>
      </c>
      <c r="Q263">
        <v>0</v>
      </c>
      <c r="R263">
        <v>0</v>
      </c>
      <c r="S263">
        <v>0</v>
      </c>
      <c r="T263">
        <v>0.28112700000000002</v>
      </c>
      <c r="U263">
        <v>0</v>
      </c>
      <c r="V263">
        <v>0.16347053</v>
      </c>
      <c r="W263">
        <v>3.942200000000001</v>
      </c>
      <c r="X263">
        <v>100.21639999999999</v>
      </c>
      <c r="Y263">
        <v>16.624549999999999</v>
      </c>
    </row>
    <row r="264" spans="1:25" x14ac:dyDescent="0.25">
      <c r="A264" t="s">
        <v>262</v>
      </c>
      <c r="B264">
        <v>5486.7994954140004</v>
      </c>
      <c r="C264">
        <v>1.1584460000000001</v>
      </c>
      <c r="D264">
        <v>0</v>
      </c>
      <c r="E264">
        <v>0</v>
      </c>
      <c r="F264">
        <v>978.37753999999995</v>
      </c>
      <c r="G264">
        <v>618.06182609999985</v>
      </c>
      <c r="H264">
        <v>619.85794300000009</v>
      </c>
      <c r="I264">
        <v>0</v>
      </c>
      <c r="J264">
        <v>925.44423800000004</v>
      </c>
      <c r="K264">
        <v>80.779072999999983</v>
      </c>
      <c r="L264">
        <v>41.978999999999999</v>
      </c>
      <c r="M264">
        <v>7.8499999999999993E-3</v>
      </c>
      <c r="N264">
        <v>1.1583000000000001</v>
      </c>
      <c r="O264">
        <v>73.264898000000002</v>
      </c>
      <c r="P264">
        <v>28.210999999999991</v>
      </c>
      <c r="Q264">
        <v>0</v>
      </c>
      <c r="R264">
        <v>0</v>
      </c>
      <c r="S264">
        <v>1.1564293139999999</v>
      </c>
      <c r="T264">
        <v>1.958799</v>
      </c>
      <c r="U264">
        <v>0</v>
      </c>
      <c r="V264">
        <v>1.637893</v>
      </c>
      <c r="W264">
        <v>30.95319000000001</v>
      </c>
      <c r="X264">
        <v>1930.2523999999989</v>
      </c>
      <c r="Y264">
        <v>152.54067000000001</v>
      </c>
    </row>
    <row r="265" spans="1:25" x14ac:dyDescent="0.25">
      <c r="A265" t="s">
        <v>263</v>
      </c>
      <c r="B265">
        <v>4254.1394865400007</v>
      </c>
      <c r="C265">
        <v>0.9100473</v>
      </c>
      <c r="D265">
        <v>0</v>
      </c>
      <c r="E265">
        <v>0</v>
      </c>
      <c r="F265">
        <v>813.04200000000003</v>
      </c>
      <c r="G265">
        <v>758.31760724000003</v>
      </c>
      <c r="H265">
        <v>476.171628</v>
      </c>
      <c r="I265">
        <v>0</v>
      </c>
      <c r="J265">
        <v>665.14520400000004</v>
      </c>
      <c r="K265">
        <v>0</v>
      </c>
      <c r="L265">
        <v>75.44</v>
      </c>
      <c r="M265">
        <v>0</v>
      </c>
      <c r="N265">
        <v>0</v>
      </c>
      <c r="O265">
        <v>0</v>
      </c>
      <c r="P265">
        <v>0</v>
      </c>
      <c r="Q265">
        <v>0</v>
      </c>
      <c r="R265">
        <v>0</v>
      </c>
      <c r="S265">
        <v>0.58157999999999999</v>
      </c>
      <c r="T265">
        <v>3.1831170000000011</v>
      </c>
      <c r="U265">
        <v>0</v>
      </c>
      <c r="V265">
        <v>1.186369</v>
      </c>
      <c r="W265">
        <v>23.048294000000009</v>
      </c>
      <c r="X265">
        <v>1312.586</v>
      </c>
      <c r="Y265">
        <v>124.52764000000001</v>
      </c>
    </row>
    <row r="266" spans="1:25" x14ac:dyDescent="0.25">
      <c r="A266" t="s">
        <v>264</v>
      </c>
      <c r="B266">
        <v>8444.7736766999969</v>
      </c>
      <c r="C266">
        <v>37.397380700000006</v>
      </c>
      <c r="D266">
        <v>4.15E-4</v>
      </c>
      <c r="E266">
        <v>0</v>
      </c>
      <c r="F266">
        <v>562.55150000000003</v>
      </c>
      <c r="G266">
        <v>660.32138100000031</v>
      </c>
      <c r="H266">
        <v>1992.644225</v>
      </c>
      <c r="I266">
        <v>0</v>
      </c>
      <c r="J266">
        <v>1601.04044</v>
      </c>
      <c r="K266">
        <v>0</v>
      </c>
      <c r="L266">
        <v>204</v>
      </c>
      <c r="M266">
        <v>0</v>
      </c>
      <c r="N266">
        <v>0</v>
      </c>
      <c r="O266">
        <v>11.519458999999999</v>
      </c>
      <c r="P266">
        <v>3.3374000000000001</v>
      </c>
      <c r="Q266">
        <v>0</v>
      </c>
      <c r="R266">
        <v>0</v>
      </c>
      <c r="S266">
        <v>3.6303330000000011</v>
      </c>
      <c r="T266">
        <v>7.2577170000000004</v>
      </c>
      <c r="U266">
        <v>0</v>
      </c>
      <c r="V266">
        <v>2.5855199999999998</v>
      </c>
      <c r="W266">
        <v>45.007105999999979</v>
      </c>
      <c r="X266">
        <v>3072.2860000000001</v>
      </c>
      <c r="Y266">
        <v>241.19479999999999</v>
      </c>
    </row>
    <row r="267" spans="1:25" x14ac:dyDescent="0.25">
      <c r="A267" t="s">
        <v>265</v>
      </c>
      <c r="B267">
        <v>4575.3909945199994</v>
      </c>
      <c r="C267">
        <v>2.7003981000000001</v>
      </c>
      <c r="D267">
        <v>0</v>
      </c>
      <c r="E267">
        <v>0</v>
      </c>
      <c r="F267">
        <v>790.13299999999992</v>
      </c>
      <c r="G267">
        <v>591.52724899999998</v>
      </c>
      <c r="H267">
        <v>463.89024599999988</v>
      </c>
      <c r="I267">
        <v>0</v>
      </c>
      <c r="J267">
        <v>911.92589900000019</v>
      </c>
      <c r="K267">
        <v>62.36786</v>
      </c>
      <c r="L267">
        <v>60.919999999999987</v>
      </c>
      <c r="M267">
        <v>0</v>
      </c>
      <c r="N267">
        <v>0</v>
      </c>
      <c r="O267">
        <v>23.609338999999999</v>
      </c>
      <c r="P267">
        <v>50.960900000000002</v>
      </c>
      <c r="Q267">
        <v>0</v>
      </c>
      <c r="R267">
        <v>0</v>
      </c>
      <c r="S267">
        <v>0.18543541999999999</v>
      </c>
      <c r="T267">
        <v>1.9182980000000001</v>
      </c>
      <c r="U267">
        <v>0</v>
      </c>
      <c r="V267">
        <v>1.732290000000001</v>
      </c>
      <c r="W267">
        <v>28.741180000000011</v>
      </c>
      <c r="X267">
        <v>1423.4902999999999</v>
      </c>
      <c r="Y267">
        <v>161.2886</v>
      </c>
    </row>
    <row r="268" spans="1:25" x14ac:dyDescent="0.25">
      <c r="A268" t="s">
        <v>266</v>
      </c>
      <c r="B268">
        <v>1911.9359692</v>
      </c>
      <c r="C268">
        <v>0.63294229999999996</v>
      </c>
      <c r="D268">
        <v>0</v>
      </c>
      <c r="E268">
        <v>0</v>
      </c>
      <c r="F268">
        <v>0</v>
      </c>
      <c r="G268">
        <v>373.20013499999988</v>
      </c>
      <c r="H268">
        <v>103.78447389999999</v>
      </c>
      <c r="I268">
        <v>0</v>
      </c>
      <c r="J268">
        <v>356.07200499999999</v>
      </c>
      <c r="K268">
        <v>0</v>
      </c>
      <c r="L268">
        <v>0</v>
      </c>
      <c r="M268">
        <v>0</v>
      </c>
      <c r="N268">
        <v>0</v>
      </c>
      <c r="O268">
        <v>255.09</v>
      </c>
      <c r="P268">
        <v>25.43</v>
      </c>
      <c r="Q268">
        <v>0</v>
      </c>
      <c r="R268">
        <v>0</v>
      </c>
      <c r="S268">
        <v>1.1628099999999999</v>
      </c>
      <c r="T268">
        <v>0.73199800000000026</v>
      </c>
      <c r="U268">
        <v>0</v>
      </c>
      <c r="V268">
        <v>0.50744499999999992</v>
      </c>
      <c r="W268">
        <v>7.8985599999999998</v>
      </c>
      <c r="X268">
        <v>738.81100000000015</v>
      </c>
      <c r="Y268">
        <v>48.614600000000003</v>
      </c>
    </row>
    <row r="269" spans="1:25" x14ac:dyDescent="0.25">
      <c r="A269" t="s">
        <v>267</v>
      </c>
      <c r="B269">
        <v>5060.2709605000027</v>
      </c>
      <c r="C269">
        <v>4.120933</v>
      </c>
      <c r="D269">
        <v>6.5300000000000002E-6</v>
      </c>
      <c r="E269">
        <v>0</v>
      </c>
      <c r="F269">
        <v>1307.2149999999999</v>
      </c>
      <c r="G269">
        <v>672.23414700000001</v>
      </c>
      <c r="H269">
        <v>456.8636328</v>
      </c>
      <c r="I269">
        <v>0</v>
      </c>
      <c r="J269">
        <v>916.87353699999983</v>
      </c>
      <c r="K269">
        <v>0</v>
      </c>
      <c r="L269">
        <v>60.718999999999987</v>
      </c>
      <c r="M269">
        <v>0</v>
      </c>
      <c r="N269">
        <v>0</v>
      </c>
      <c r="O269">
        <v>25.137699999999999</v>
      </c>
      <c r="P269">
        <v>56.28</v>
      </c>
      <c r="Q269">
        <v>0</v>
      </c>
      <c r="R269">
        <v>0</v>
      </c>
      <c r="S269">
        <v>49.124240700000009</v>
      </c>
      <c r="T269">
        <v>1.378798</v>
      </c>
      <c r="U269">
        <v>0</v>
      </c>
      <c r="V269">
        <v>1.09716547</v>
      </c>
      <c r="W269">
        <v>23.225699999999989</v>
      </c>
      <c r="X269">
        <v>1373.6614</v>
      </c>
      <c r="Y269">
        <v>112.33969999999999</v>
      </c>
    </row>
    <row r="270" spans="1:25" x14ac:dyDescent="0.25">
      <c r="A270" t="s">
        <v>268</v>
      </c>
      <c r="B270">
        <v>4982.0394400169998</v>
      </c>
      <c r="C270">
        <v>470.31051439999999</v>
      </c>
      <c r="D270">
        <v>0</v>
      </c>
      <c r="E270">
        <v>0</v>
      </c>
      <c r="F270">
        <v>462.1191</v>
      </c>
      <c r="G270">
        <v>229.203137</v>
      </c>
      <c r="H270">
        <v>1003.07724</v>
      </c>
      <c r="I270">
        <v>0</v>
      </c>
      <c r="J270">
        <v>921.76154999999994</v>
      </c>
      <c r="K270">
        <v>0</v>
      </c>
      <c r="L270">
        <v>6.3178999999999998</v>
      </c>
      <c r="M270">
        <v>0</v>
      </c>
      <c r="N270">
        <v>0</v>
      </c>
      <c r="O270">
        <v>0</v>
      </c>
      <c r="P270">
        <v>0</v>
      </c>
      <c r="Q270">
        <v>0</v>
      </c>
      <c r="R270">
        <v>0</v>
      </c>
      <c r="S270">
        <v>1.4318917E-2</v>
      </c>
      <c r="T270">
        <v>3.1162200000000002</v>
      </c>
      <c r="U270">
        <v>0</v>
      </c>
      <c r="V270">
        <v>1.9939340000000001</v>
      </c>
      <c r="W270">
        <v>38.450225699999997</v>
      </c>
      <c r="X270">
        <v>1664.5526</v>
      </c>
      <c r="Y270">
        <v>181.12270000000001</v>
      </c>
    </row>
    <row r="271" spans="1:25" x14ac:dyDescent="0.25">
      <c r="A271" t="s">
        <v>269</v>
      </c>
      <c r="B271">
        <v>7546.8630380000004</v>
      </c>
      <c r="C271">
        <v>13.4529251</v>
      </c>
      <c r="D271">
        <v>0</v>
      </c>
      <c r="E271">
        <v>0</v>
      </c>
      <c r="F271">
        <v>830.14200000000005</v>
      </c>
      <c r="G271">
        <v>1366.0483119</v>
      </c>
      <c r="H271">
        <v>1193.8564879999999</v>
      </c>
      <c r="I271">
        <v>0</v>
      </c>
      <c r="J271">
        <v>1427.787941999999</v>
      </c>
      <c r="K271">
        <v>54.463710399999997</v>
      </c>
      <c r="L271">
        <v>33.28625199999999</v>
      </c>
      <c r="M271">
        <v>0</v>
      </c>
      <c r="N271">
        <v>0</v>
      </c>
      <c r="O271">
        <v>2.8645E-2</v>
      </c>
      <c r="P271">
        <v>2.629</v>
      </c>
      <c r="Q271">
        <v>0</v>
      </c>
      <c r="R271">
        <v>0</v>
      </c>
      <c r="S271">
        <v>26.220141399999999</v>
      </c>
      <c r="T271">
        <v>4.5883480000000008</v>
      </c>
      <c r="U271">
        <v>0</v>
      </c>
      <c r="V271">
        <v>2.62473</v>
      </c>
      <c r="W271">
        <v>36.57104420000001</v>
      </c>
      <c r="X271">
        <v>2299.8804</v>
      </c>
      <c r="Y271">
        <v>255.28309999999999</v>
      </c>
    </row>
    <row r="272" spans="1:25" x14ac:dyDescent="0.25">
      <c r="A272" t="s">
        <v>270</v>
      </c>
      <c r="B272">
        <v>17171.76213513</v>
      </c>
      <c r="C272">
        <v>121.16245549999999</v>
      </c>
      <c r="D272">
        <v>8.2360000000000007E-4</v>
      </c>
      <c r="E272">
        <v>0</v>
      </c>
      <c r="F272">
        <v>3820.0832300000002</v>
      </c>
      <c r="G272">
        <v>2015.3451976999991</v>
      </c>
      <c r="H272">
        <v>2340.5392700000002</v>
      </c>
      <c r="I272">
        <v>0</v>
      </c>
      <c r="J272">
        <v>2345.8296740000001</v>
      </c>
      <c r="K272">
        <v>5.6259999999999986</v>
      </c>
      <c r="L272">
        <v>76.411799999999999</v>
      </c>
      <c r="M272">
        <v>0</v>
      </c>
      <c r="N272">
        <v>0</v>
      </c>
      <c r="O272">
        <v>1101.1400000000001</v>
      </c>
      <c r="P272">
        <v>44.225999999999999</v>
      </c>
      <c r="Q272">
        <v>0</v>
      </c>
      <c r="R272">
        <v>0</v>
      </c>
      <c r="S272">
        <v>0.26372151999999988</v>
      </c>
      <c r="T272">
        <v>10.278420000000001</v>
      </c>
      <c r="U272">
        <v>0</v>
      </c>
      <c r="V272">
        <v>4.4590378100000008</v>
      </c>
      <c r="W272">
        <v>83.872024999999994</v>
      </c>
      <c r="X272">
        <v>4796.3424999999997</v>
      </c>
      <c r="Y272">
        <v>406.18198000000001</v>
      </c>
    </row>
    <row r="273" spans="1:25" x14ac:dyDescent="0.25">
      <c r="A273" t="s">
        <v>271</v>
      </c>
      <c r="B273">
        <v>4159.7607829520011</v>
      </c>
      <c r="C273">
        <v>4.917353499999999</v>
      </c>
      <c r="D273">
        <v>3.2700000000000002E-5</v>
      </c>
      <c r="E273">
        <v>0</v>
      </c>
      <c r="F273">
        <v>88.460509999999999</v>
      </c>
      <c r="G273">
        <v>524.45757770000023</v>
      </c>
      <c r="H273">
        <v>271.43699947200002</v>
      </c>
      <c r="I273">
        <v>0</v>
      </c>
      <c r="J273">
        <v>999.47111000000007</v>
      </c>
      <c r="K273">
        <v>0</v>
      </c>
      <c r="L273">
        <v>85.02000000000001</v>
      </c>
      <c r="M273">
        <v>0</v>
      </c>
      <c r="N273">
        <v>0</v>
      </c>
      <c r="O273">
        <v>0.24396967999999999</v>
      </c>
      <c r="P273">
        <v>28.678000000000001</v>
      </c>
      <c r="Q273">
        <v>0</v>
      </c>
      <c r="R273">
        <v>0</v>
      </c>
      <c r="S273">
        <v>1.7203588999999999</v>
      </c>
      <c r="T273">
        <v>0.9792730000000005</v>
      </c>
      <c r="U273">
        <v>0</v>
      </c>
      <c r="V273">
        <v>0.90687799999999985</v>
      </c>
      <c r="W273">
        <v>18.989280000000001</v>
      </c>
      <c r="X273">
        <v>2046.2374</v>
      </c>
      <c r="Y273">
        <v>88.242040000000031</v>
      </c>
    </row>
    <row r="274" spans="1:25" x14ac:dyDescent="0.25">
      <c r="A274" t="s">
        <v>272</v>
      </c>
      <c r="B274">
        <v>26522.547314136009</v>
      </c>
      <c r="C274">
        <v>97.473359399999978</v>
      </c>
      <c r="D274">
        <v>8.8200000000000003E-5</v>
      </c>
      <c r="E274">
        <v>0</v>
      </c>
      <c r="F274">
        <v>2692.7018599999992</v>
      </c>
      <c r="G274">
        <v>4959.4781170000006</v>
      </c>
      <c r="H274">
        <v>5769.037481000003</v>
      </c>
      <c r="I274">
        <v>0</v>
      </c>
      <c r="J274">
        <v>4980.0365839999986</v>
      </c>
      <c r="K274">
        <v>1285.8</v>
      </c>
      <c r="L274">
        <v>231.38</v>
      </c>
      <c r="M274">
        <v>0</v>
      </c>
      <c r="N274">
        <v>0</v>
      </c>
      <c r="O274">
        <v>14.664187200000001</v>
      </c>
      <c r="P274">
        <v>2.0535999999999999</v>
      </c>
      <c r="Q274">
        <v>0</v>
      </c>
      <c r="R274">
        <v>0</v>
      </c>
      <c r="S274">
        <v>0.58760111999999987</v>
      </c>
      <c r="T274">
        <v>36.764380000000003</v>
      </c>
      <c r="U274">
        <v>0</v>
      </c>
      <c r="V274">
        <v>9.9493422160000033</v>
      </c>
      <c r="W274">
        <v>163.684754</v>
      </c>
      <c r="X274">
        <v>5392.4659999999994</v>
      </c>
      <c r="Y274">
        <v>886.4699599999999</v>
      </c>
    </row>
    <row r="275" spans="1:25" x14ac:dyDescent="0.25">
      <c r="A275" t="s">
        <v>273</v>
      </c>
      <c r="B275">
        <v>8007.2755152999962</v>
      </c>
      <c r="C275">
        <v>11.9074881</v>
      </c>
      <c r="D275">
        <v>9.7999999999999993E-6</v>
      </c>
      <c r="E275">
        <v>0</v>
      </c>
      <c r="F275">
        <v>1.5123761</v>
      </c>
      <c r="G275">
        <v>1993.0196159999989</v>
      </c>
      <c r="H275">
        <v>528.65550629999973</v>
      </c>
      <c r="I275">
        <v>0</v>
      </c>
      <c r="J275">
        <v>2108.4161799999988</v>
      </c>
      <c r="K275">
        <v>0</v>
      </c>
      <c r="L275">
        <v>396.84</v>
      </c>
      <c r="M275">
        <v>0</v>
      </c>
      <c r="N275">
        <v>0</v>
      </c>
      <c r="O275">
        <v>0</v>
      </c>
      <c r="P275">
        <v>0</v>
      </c>
      <c r="Q275">
        <v>0</v>
      </c>
      <c r="R275">
        <v>0</v>
      </c>
      <c r="S275">
        <v>12.909393</v>
      </c>
      <c r="T275">
        <v>2.539550000000002</v>
      </c>
      <c r="U275">
        <v>0</v>
      </c>
      <c r="V275">
        <v>1.697945999999998</v>
      </c>
      <c r="W275">
        <v>33.625850000000007</v>
      </c>
      <c r="X275">
        <v>2752.5429999999992</v>
      </c>
      <c r="Y275">
        <v>163.60860000000011</v>
      </c>
    </row>
    <row r="276" spans="1:25" x14ac:dyDescent="0.25">
      <c r="A276" t="s">
        <v>274</v>
      </c>
      <c r="B276">
        <v>10549.211861600001</v>
      </c>
      <c r="C276">
        <v>78.002494999999996</v>
      </c>
      <c r="D276">
        <v>9.7999999999999993E-6</v>
      </c>
      <c r="E276">
        <v>0</v>
      </c>
      <c r="F276">
        <v>1746.7953</v>
      </c>
      <c r="G276">
        <v>401.59353900000002</v>
      </c>
      <c r="H276">
        <v>2629.5084968000001</v>
      </c>
      <c r="I276">
        <v>0</v>
      </c>
      <c r="J276">
        <v>2074.5041259999989</v>
      </c>
      <c r="K276">
        <v>1.234E-2</v>
      </c>
      <c r="L276">
        <v>19.478999999999999</v>
      </c>
      <c r="M276">
        <v>0</v>
      </c>
      <c r="N276">
        <v>0</v>
      </c>
      <c r="O276">
        <v>0</v>
      </c>
      <c r="P276">
        <v>0</v>
      </c>
      <c r="Q276">
        <v>0</v>
      </c>
      <c r="R276">
        <v>0</v>
      </c>
      <c r="S276">
        <v>1.3786486</v>
      </c>
      <c r="T276">
        <v>14.236539</v>
      </c>
      <c r="U276">
        <v>0</v>
      </c>
      <c r="V276">
        <v>4.2363621999999994</v>
      </c>
      <c r="W276">
        <v>73.258695200000005</v>
      </c>
      <c r="X276">
        <v>3128.6273999999989</v>
      </c>
      <c r="Y276">
        <v>377.57891000000001</v>
      </c>
    </row>
    <row r="277" spans="1:25" x14ac:dyDescent="0.25">
      <c r="A277" t="s">
        <v>275</v>
      </c>
      <c r="B277">
        <v>12367.027567858</v>
      </c>
      <c r="C277">
        <v>150.39485010000001</v>
      </c>
      <c r="D277">
        <v>0</v>
      </c>
      <c r="E277">
        <v>0</v>
      </c>
      <c r="F277">
        <v>2284.2568000000001</v>
      </c>
      <c r="G277">
        <v>763.80281799999977</v>
      </c>
      <c r="H277">
        <v>1515.8282400000001</v>
      </c>
      <c r="I277">
        <v>0</v>
      </c>
      <c r="J277">
        <v>1829.663503</v>
      </c>
      <c r="K277">
        <v>0</v>
      </c>
      <c r="L277">
        <v>31.71</v>
      </c>
      <c r="M277">
        <v>0</v>
      </c>
      <c r="N277">
        <v>0</v>
      </c>
      <c r="O277">
        <v>2963.8181</v>
      </c>
      <c r="P277">
        <v>7.7112999999999987</v>
      </c>
      <c r="Q277">
        <v>0</v>
      </c>
      <c r="R277">
        <v>0</v>
      </c>
      <c r="S277">
        <v>1.5737493499999999</v>
      </c>
      <c r="T277">
        <v>6.1003279999999993</v>
      </c>
      <c r="U277">
        <v>0</v>
      </c>
      <c r="V277">
        <v>3.0760294080000001</v>
      </c>
      <c r="W277">
        <v>49.555649999999979</v>
      </c>
      <c r="X277">
        <v>2466.0794000000001</v>
      </c>
      <c r="Y277">
        <v>293.45679999999987</v>
      </c>
    </row>
    <row r="278" spans="1:25" x14ac:dyDescent="0.25">
      <c r="A278" t="s">
        <v>276</v>
      </c>
      <c r="B278">
        <v>9014.6609407999986</v>
      </c>
      <c r="C278">
        <v>5.7394589999999992</v>
      </c>
      <c r="D278">
        <v>0</v>
      </c>
      <c r="E278">
        <v>0</v>
      </c>
      <c r="F278">
        <v>291.65210000000002</v>
      </c>
      <c r="G278">
        <v>416.68302100000011</v>
      </c>
      <c r="H278">
        <v>221.3163638</v>
      </c>
      <c r="I278">
        <v>0</v>
      </c>
      <c r="J278">
        <v>650.80590299999994</v>
      </c>
      <c r="K278">
        <v>0</v>
      </c>
      <c r="L278">
        <v>0</v>
      </c>
      <c r="M278">
        <v>0</v>
      </c>
      <c r="N278">
        <v>0</v>
      </c>
      <c r="O278">
        <v>6368.3</v>
      </c>
      <c r="P278">
        <v>13.35</v>
      </c>
      <c r="Q278">
        <v>0</v>
      </c>
      <c r="R278">
        <v>0</v>
      </c>
      <c r="S278">
        <v>2.210089</v>
      </c>
      <c r="T278">
        <v>1.5068779999999999</v>
      </c>
      <c r="U278">
        <v>0</v>
      </c>
      <c r="V278">
        <v>0.88501599999999991</v>
      </c>
      <c r="W278">
        <v>14.627641000000001</v>
      </c>
      <c r="X278">
        <v>944.52749999999992</v>
      </c>
      <c r="Y278">
        <v>83.056969999999993</v>
      </c>
    </row>
    <row r="279" spans="1:25" x14ac:dyDescent="0.25">
      <c r="A279" t="s">
        <v>277</v>
      </c>
      <c r="B279">
        <v>4041.2588527999992</v>
      </c>
      <c r="C279">
        <v>119.5071351</v>
      </c>
      <c r="D279">
        <v>0</v>
      </c>
      <c r="E279">
        <v>0</v>
      </c>
      <c r="F279">
        <v>291.25360000000001</v>
      </c>
      <c r="G279">
        <v>312.29268100000002</v>
      </c>
      <c r="H279">
        <v>302.33974949999998</v>
      </c>
      <c r="I279">
        <v>0</v>
      </c>
      <c r="J279">
        <v>570.4048049999999</v>
      </c>
      <c r="K279">
        <v>0</v>
      </c>
      <c r="L279">
        <v>0</v>
      </c>
      <c r="M279">
        <v>0</v>
      </c>
      <c r="N279">
        <v>0</v>
      </c>
      <c r="O279">
        <v>1065.99236</v>
      </c>
      <c r="P279">
        <v>55.049899999999987</v>
      </c>
      <c r="Q279">
        <v>0</v>
      </c>
      <c r="R279">
        <v>0</v>
      </c>
      <c r="S279">
        <v>2.3623100000000008</v>
      </c>
      <c r="T279">
        <v>1.4701770000000001</v>
      </c>
      <c r="U279">
        <v>0</v>
      </c>
      <c r="V279">
        <v>0.7823389999999999</v>
      </c>
      <c r="W279">
        <v>14.7886962</v>
      </c>
      <c r="X279">
        <v>1229.0254</v>
      </c>
      <c r="Y279">
        <v>75.989700000000013</v>
      </c>
    </row>
    <row r="280" spans="1:25" x14ac:dyDescent="0.25">
      <c r="A280" t="s">
        <v>278</v>
      </c>
      <c r="B280">
        <v>4036.4484662</v>
      </c>
      <c r="C280">
        <v>0.74152170000000006</v>
      </c>
      <c r="D280">
        <v>0</v>
      </c>
      <c r="E280">
        <v>0</v>
      </c>
      <c r="F280">
        <v>478.72659999999991</v>
      </c>
      <c r="G280">
        <v>592.70699999999977</v>
      </c>
      <c r="H280">
        <v>385.31230549999998</v>
      </c>
      <c r="I280">
        <v>0</v>
      </c>
      <c r="J280">
        <v>935.44375500000012</v>
      </c>
      <c r="K280">
        <v>1.57664</v>
      </c>
      <c r="L280">
        <v>9.1920000000000002</v>
      </c>
      <c r="M280">
        <v>0</v>
      </c>
      <c r="N280">
        <v>0</v>
      </c>
      <c r="O280">
        <v>0</v>
      </c>
      <c r="P280">
        <v>0</v>
      </c>
      <c r="Q280">
        <v>0</v>
      </c>
      <c r="R280">
        <v>0</v>
      </c>
      <c r="S280">
        <v>0.28966599999999998</v>
      </c>
      <c r="T280">
        <v>1.218788</v>
      </c>
      <c r="U280">
        <v>0</v>
      </c>
      <c r="V280">
        <v>1.15863</v>
      </c>
      <c r="W280">
        <v>26.35456000000001</v>
      </c>
      <c r="X280">
        <v>1480.5337999999999</v>
      </c>
      <c r="Y280">
        <v>123.1932</v>
      </c>
    </row>
    <row r="281" spans="1:25" x14ac:dyDescent="0.25">
      <c r="A281" t="s">
        <v>279</v>
      </c>
      <c r="B281">
        <v>2917.6419841000002</v>
      </c>
      <c r="C281">
        <v>11.325448099999999</v>
      </c>
      <c r="D281">
        <v>0</v>
      </c>
      <c r="E281">
        <v>0</v>
      </c>
      <c r="F281">
        <v>320.346</v>
      </c>
      <c r="G281">
        <v>388.91266400000012</v>
      </c>
      <c r="H281">
        <v>484.98873300000002</v>
      </c>
      <c r="I281">
        <v>0</v>
      </c>
      <c r="J281">
        <v>666.45463000000007</v>
      </c>
      <c r="K281">
        <v>0</v>
      </c>
      <c r="L281">
        <v>0</v>
      </c>
      <c r="M281">
        <v>0</v>
      </c>
      <c r="N281">
        <v>0</v>
      </c>
      <c r="O281">
        <v>46.098779999999998</v>
      </c>
      <c r="P281">
        <v>37.747999999999998</v>
      </c>
      <c r="Q281">
        <v>0</v>
      </c>
      <c r="R281">
        <v>0</v>
      </c>
      <c r="S281">
        <v>0.48539199999999988</v>
      </c>
      <c r="T281">
        <v>0.99533900000000008</v>
      </c>
      <c r="U281">
        <v>0</v>
      </c>
      <c r="V281">
        <v>0.92656800000000006</v>
      </c>
      <c r="W281">
        <v>15.34473</v>
      </c>
      <c r="X281">
        <v>851.29840000000013</v>
      </c>
      <c r="Y281">
        <v>92.717299999999994</v>
      </c>
    </row>
    <row r="282" spans="1:25" x14ac:dyDescent="0.25">
      <c r="A282" t="s">
        <v>280</v>
      </c>
      <c r="B282">
        <v>3873.670611200002</v>
      </c>
      <c r="C282">
        <v>75.855392199999983</v>
      </c>
      <c r="D282">
        <v>0</v>
      </c>
      <c r="E282">
        <v>0</v>
      </c>
      <c r="F282">
        <v>1484.28</v>
      </c>
      <c r="G282">
        <v>534.05488300000002</v>
      </c>
      <c r="H282">
        <v>214.27967000000001</v>
      </c>
      <c r="I282">
        <v>0</v>
      </c>
      <c r="J282">
        <v>607.31903899999998</v>
      </c>
      <c r="K282">
        <v>0</v>
      </c>
      <c r="L282">
        <v>0.73199999999999998</v>
      </c>
      <c r="M282">
        <v>0</v>
      </c>
      <c r="N282">
        <v>0</v>
      </c>
      <c r="O282">
        <v>2.6168E-2</v>
      </c>
      <c r="P282">
        <v>58.500000000000007</v>
      </c>
      <c r="Q282">
        <v>0</v>
      </c>
      <c r="R282">
        <v>0</v>
      </c>
      <c r="S282">
        <v>0.41172999999999998</v>
      </c>
      <c r="T282">
        <v>0.81903799999999993</v>
      </c>
      <c r="U282">
        <v>0</v>
      </c>
      <c r="V282">
        <v>0.63469099999999989</v>
      </c>
      <c r="W282">
        <v>10.35258</v>
      </c>
      <c r="X282">
        <v>819.94800000000009</v>
      </c>
      <c r="Y282">
        <v>66.457420000000013</v>
      </c>
    </row>
    <row r="283" spans="1:25" x14ac:dyDescent="0.25">
      <c r="A283" t="s">
        <v>281</v>
      </c>
      <c r="B283">
        <v>3086.5418854</v>
      </c>
      <c r="C283">
        <v>0.56032139999999997</v>
      </c>
      <c r="D283">
        <v>0</v>
      </c>
      <c r="E283">
        <v>0</v>
      </c>
      <c r="F283">
        <v>1106.7710589999999</v>
      </c>
      <c r="G283">
        <v>207.84996000000001</v>
      </c>
      <c r="H283">
        <v>201.42131000000001</v>
      </c>
      <c r="I283">
        <v>0</v>
      </c>
      <c r="J283">
        <v>409.96902199999982</v>
      </c>
      <c r="K283">
        <v>0.11507100000000001</v>
      </c>
      <c r="L283">
        <v>14.48752</v>
      </c>
      <c r="M283">
        <v>0</v>
      </c>
      <c r="N283">
        <v>0</v>
      </c>
      <c r="O283">
        <v>0</v>
      </c>
      <c r="P283">
        <v>0</v>
      </c>
      <c r="Q283">
        <v>0</v>
      </c>
      <c r="R283">
        <v>0</v>
      </c>
      <c r="S283">
        <v>0.53649000000000013</v>
      </c>
      <c r="T283">
        <v>0.50900800000000002</v>
      </c>
      <c r="U283">
        <v>0</v>
      </c>
      <c r="V283">
        <v>0.63506400000000018</v>
      </c>
      <c r="W283">
        <v>14.205719999999999</v>
      </c>
      <c r="X283">
        <v>1067.0177000000001</v>
      </c>
      <c r="Y283">
        <v>62.463639999999977</v>
      </c>
    </row>
    <row r="284" spans="1:25" x14ac:dyDescent="0.25">
      <c r="A284" t="s">
        <v>282</v>
      </c>
      <c r="B284">
        <v>4101.2110130999999</v>
      </c>
      <c r="C284">
        <v>32.476385299999997</v>
      </c>
      <c r="D284">
        <v>0</v>
      </c>
      <c r="E284">
        <v>0</v>
      </c>
      <c r="F284">
        <v>678.72900000000004</v>
      </c>
      <c r="G284">
        <v>1041.5292910000001</v>
      </c>
      <c r="H284">
        <v>208.12289380000001</v>
      </c>
      <c r="I284">
        <v>0</v>
      </c>
      <c r="J284">
        <v>833.31575099999986</v>
      </c>
      <c r="K284">
        <v>0</v>
      </c>
      <c r="L284">
        <v>0</v>
      </c>
      <c r="M284">
        <v>0</v>
      </c>
      <c r="N284">
        <v>0</v>
      </c>
      <c r="O284">
        <v>153.39572999999999</v>
      </c>
      <c r="P284">
        <v>44.149300000000011</v>
      </c>
      <c r="Q284">
        <v>0</v>
      </c>
      <c r="R284">
        <v>0</v>
      </c>
      <c r="S284">
        <v>28.709430000000001</v>
      </c>
      <c r="T284">
        <v>1.2983619999999989</v>
      </c>
      <c r="U284">
        <v>0</v>
      </c>
      <c r="V284">
        <v>0.85160000000000036</v>
      </c>
      <c r="W284">
        <v>17.132670000000012</v>
      </c>
      <c r="X284">
        <v>978.98289999999986</v>
      </c>
      <c r="Y284">
        <v>82.517699999999991</v>
      </c>
    </row>
    <row r="285" spans="1:25" x14ac:dyDescent="0.25">
      <c r="A285" t="s">
        <v>283</v>
      </c>
      <c r="B285">
        <v>6079.5597168999984</v>
      </c>
      <c r="C285">
        <v>1.4727992000000001</v>
      </c>
      <c r="D285">
        <v>1.63E-5</v>
      </c>
      <c r="E285">
        <v>0</v>
      </c>
      <c r="F285">
        <v>1123.1898100000001</v>
      </c>
      <c r="G285">
        <v>507.00034199999999</v>
      </c>
      <c r="H285">
        <v>422.71962739999998</v>
      </c>
      <c r="I285">
        <v>0</v>
      </c>
      <c r="J285">
        <v>652.21661999999992</v>
      </c>
      <c r="K285">
        <v>0</v>
      </c>
      <c r="L285">
        <v>3.9319999999999999</v>
      </c>
      <c r="M285">
        <v>0</v>
      </c>
      <c r="N285">
        <v>0</v>
      </c>
      <c r="O285">
        <v>2153.7600000000002</v>
      </c>
      <c r="P285">
        <v>94.059999999999988</v>
      </c>
      <c r="Q285">
        <v>0</v>
      </c>
      <c r="R285">
        <v>0</v>
      </c>
      <c r="S285">
        <v>0.54893599999999987</v>
      </c>
      <c r="T285">
        <v>1.051679</v>
      </c>
      <c r="U285">
        <v>0</v>
      </c>
      <c r="V285">
        <v>1.0318769999999999</v>
      </c>
      <c r="W285">
        <v>17.575610000000001</v>
      </c>
      <c r="X285">
        <v>1000.3959</v>
      </c>
      <c r="Y285">
        <v>100.6045</v>
      </c>
    </row>
    <row r="286" spans="1:25" x14ac:dyDescent="0.25">
      <c r="A286" t="s">
        <v>284</v>
      </c>
      <c r="B286">
        <v>4405.7027407000023</v>
      </c>
      <c r="C286">
        <v>6.0376841999999993</v>
      </c>
      <c r="D286">
        <v>0</v>
      </c>
      <c r="E286">
        <v>0</v>
      </c>
      <c r="F286">
        <v>950.66149999999993</v>
      </c>
      <c r="G286">
        <v>641.81262100000026</v>
      </c>
      <c r="H286">
        <v>396.84896650000002</v>
      </c>
      <c r="I286">
        <v>0</v>
      </c>
      <c r="J286">
        <v>814.75745999999947</v>
      </c>
      <c r="K286">
        <v>0.23100000000000001</v>
      </c>
      <c r="L286">
        <v>18.87</v>
      </c>
      <c r="M286">
        <v>0</v>
      </c>
      <c r="N286">
        <v>0</v>
      </c>
      <c r="O286">
        <v>114.7854</v>
      </c>
      <c r="P286">
        <v>46.692999999999998</v>
      </c>
      <c r="Q286">
        <v>0</v>
      </c>
      <c r="R286">
        <v>0</v>
      </c>
      <c r="S286">
        <v>96.918620000000033</v>
      </c>
      <c r="T286">
        <v>62.275925000000001</v>
      </c>
      <c r="U286">
        <v>0</v>
      </c>
      <c r="V286">
        <v>0.77606399999999975</v>
      </c>
      <c r="W286">
        <v>15.80219</v>
      </c>
      <c r="X286">
        <v>1162.7617</v>
      </c>
      <c r="Y286">
        <v>76.470610000000008</v>
      </c>
    </row>
    <row r="287" spans="1:25" x14ac:dyDescent="0.25">
      <c r="A287" t="s">
        <v>285</v>
      </c>
      <c r="B287">
        <v>3925.9732529020011</v>
      </c>
      <c r="C287">
        <v>5.2931813000000014</v>
      </c>
      <c r="D287">
        <v>0</v>
      </c>
      <c r="E287">
        <v>0</v>
      </c>
      <c r="F287">
        <v>1536.1901190000001</v>
      </c>
      <c r="G287">
        <v>199.45641599999999</v>
      </c>
      <c r="H287">
        <v>467.40789999999998</v>
      </c>
      <c r="I287">
        <v>0</v>
      </c>
      <c r="J287">
        <v>683.59808399999974</v>
      </c>
      <c r="K287">
        <v>14.91865</v>
      </c>
      <c r="L287">
        <v>1.32</v>
      </c>
      <c r="M287">
        <v>0</v>
      </c>
      <c r="N287">
        <v>0</v>
      </c>
      <c r="O287">
        <v>36.021920000000001</v>
      </c>
      <c r="P287">
        <v>23.183299999999999</v>
      </c>
      <c r="Q287">
        <v>0</v>
      </c>
      <c r="R287">
        <v>0</v>
      </c>
      <c r="S287">
        <v>4.5662499999999988E-2</v>
      </c>
      <c r="T287">
        <v>0.73045900000000019</v>
      </c>
      <c r="U287">
        <v>0</v>
      </c>
      <c r="V287">
        <v>0.88905110200000015</v>
      </c>
      <c r="W287">
        <v>14.530609999999999</v>
      </c>
      <c r="X287">
        <v>855.31799999999998</v>
      </c>
      <c r="Y287">
        <v>87.069900000000004</v>
      </c>
    </row>
    <row r="288" spans="1:25" x14ac:dyDescent="0.25">
      <c r="A288" t="s">
        <v>286</v>
      </c>
      <c r="B288">
        <v>16992.729704669011</v>
      </c>
      <c r="C288">
        <v>6.6835019999999998</v>
      </c>
      <c r="D288">
        <v>0</v>
      </c>
      <c r="E288">
        <v>0</v>
      </c>
      <c r="F288">
        <v>120.20188</v>
      </c>
      <c r="G288">
        <v>597.00808444900042</v>
      </c>
      <c r="H288">
        <v>205.01756512</v>
      </c>
      <c r="I288">
        <v>0</v>
      </c>
      <c r="J288">
        <v>1877.4268870000001</v>
      </c>
      <c r="K288">
        <v>0</v>
      </c>
      <c r="L288">
        <v>0</v>
      </c>
      <c r="M288">
        <v>0.15283830000000001</v>
      </c>
      <c r="N288">
        <v>0</v>
      </c>
      <c r="O288">
        <v>12185.4276008</v>
      </c>
      <c r="P288">
        <v>96.163000000000011</v>
      </c>
      <c r="Q288">
        <v>0</v>
      </c>
      <c r="R288">
        <v>0</v>
      </c>
      <c r="S288">
        <v>2.305315999999999</v>
      </c>
      <c r="T288">
        <v>1.2466079999999999</v>
      </c>
      <c r="U288">
        <v>0</v>
      </c>
      <c r="V288">
        <v>1.1824129999999999</v>
      </c>
      <c r="W288">
        <v>20.524909999999998</v>
      </c>
      <c r="X288">
        <v>1764.0779999999991</v>
      </c>
      <c r="Y288">
        <v>115.3111</v>
      </c>
    </row>
    <row r="289" spans="1:25" x14ac:dyDescent="0.25">
      <c r="A289" t="s">
        <v>287</v>
      </c>
      <c r="B289">
        <v>6080.3816967000002</v>
      </c>
      <c r="C289">
        <v>34.375862199999993</v>
      </c>
      <c r="D289">
        <v>9.7999999999999993E-6</v>
      </c>
      <c r="E289">
        <v>0</v>
      </c>
      <c r="F289">
        <v>51.462600000000009</v>
      </c>
      <c r="G289">
        <v>1337.1925590000001</v>
      </c>
      <c r="H289">
        <v>380.62922970000011</v>
      </c>
      <c r="I289">
        <v>0</v>
      </c>
      <c r="J289">
        <v>1767.760675</v>
      </c>
      <c r="K289">
        <v>0</v>
      </c>
      <c r="L289">
        <v>34.68480000000001</v>
      </c>
      <c r="M289">
        <v>0</v>
      </c>
      <c r="N289">
        <v>0</v>
      </c>
      <c r="O289">
        <v>0</v>
      </c>
      <c r="P289">
        <v>9.7468999999999983</v>
      </c>
      <c r="Q289">
        <v>0</v>
      </c>
      <c r="R289">
        <v>0</v>
      </c>
      <c r="S289">
        <v>5.3748690000000039</v>
      </c>
      <c r="T289">
        <v>1.771528999999999</v>
      </c>
      <c r="U289">
        <v>0</v>
      </c>
      <c r="V289">
        <v>1.2652350000000001</v>
      </c>
      <c r="W289">
        <v>26.507828</v>
      </c>
      <c r="X289">
        <v>2304.2809999999981</v>
      </c>
      <c r="Y289">
        <v>125.32859999999999</v>
      </c>
    </row>
    <row r="290" spans="1:25" x14ac:dyDescent="0.25">
      <c r="A290" t="s">
        <v>288</v>
      </c>
      <c r="B290">
        <v>11110.32218672001</v>
      </c>
      <c r="C290">
        <v>112.7663751</v>
      </c>
      <c r="D290">
        <v>0</v>
      </c>
      <c r="E290">
        <v>0</v>
      </c>
      <c r="F290">
        <v>2272.148000000001</v>
      </c>
      <c r="G290">
        <v>1757.5018619999989</v>
      </c>
      <c r="H290">
        <v>622.3052156199999</v>
      </c>
      <c r="I290">
        <v>0</v>
      </c>
      <c r="J290">
        <v>2218.290692</v>
      </c>
      <c r="K290">
        <v>0</v>
      </c>
      <c r="L290">
        <v>14.681100000000001</v>
      </c>
      <c r="M290">
        <v>0</v>
      </c>
      <c r="N290">
        <v>0</v>
      </c>
      <c r="O290">
        <v>982.415302</v>
      </c>
      <c r="P290">
        <v>71.01676999999998</v>
      </c>
      <c r="Q290">
        <v>0</v>
      </c>
      <c r="R290">
        <v>0</v>
      </c>
      <c r="S290">
        <v>21.513850000000009</v>
      </c>
      <c r="T290">
        <v>2.1077100000000009</v>
      </c>
      <c r="U290">
        <v>0</v>
      </c>
      <c r="V290">
        <v>1.6521499999999989</v>
      </c>
      <c r="W290">
        <v>35.220559999999978</v>
      </c>
      <c r="X290">
        <v>2836.1480000000001</v>
      </c>
      <c r="Y290">
        <v>162.55459999999999</v>
      </c>
    </row>
    <row r="291" spans="1:25" x14ac:dyDescent="0.25">
      <c r="A291" t="s">
        <v>289</v>
      </c>
      <c r="B291">
        <v>8042.340577830003</v>
      </c>
      <c r="C291">
        <v>6.1702717000000016</v>
      </c>
      <c r="D291">
        <v>0</v>
      </c>
      <c r="E291">
        <v>0</v>
      </c>
      <c r="F291">
        <v>541.64507990000004</v>
      </c>
      <c r="G291">
        <v>1022.62506523</v>
      </c>
      <c r="H291">
        <v>295.929889</v>
      </c>
      <c r="I291">
        <v>0</v>
      </c>
      <c r="J291">
        <v>1430.06448</v>
      </c>
      <c r="K291">
        <v>0</v>
      </c>
      <c r="L291">
        <v>85.051000000000002</v>
      </c>
      <c r="M291">
        <v>0</v>
      </c>
      <c r="N291">
        <v>0</v>
      </c>
      <c r="O291">
        <v>2605.284000000001</v>
      </c>
      <c r="P291">
        <v>146.32900000000001</v>
      </c>
      <c r="Q291">
        <v>0</v>
      </c>
      <c r="R291">
        <v>0</v>
      </c>
      <c r="S291">
        <v>3.052999999999999</v>
      </c>
      <c r="T291">
        <v>1.556346</v>
      </c>
      <c r="U291">
        <v>0</v>
      </c>
      <c r="V291">
        <v>1.2695029999999989</v>
      </c>
      <c r="W291">
        <v>25.296643</v>
      </c>
      <c r="X291">
        <v>1749.0391999999999</v>
      </c>
      <c r="Y291">
        <v>129.02709999999999</v>
      </c>
    </row>
    <row r="292" spans="1:25" x14ac:dyDescent="0.25">
      <c r="A292" t="s">
        <v>290</v>
      </c>
      <c r="B292">
        <v>17449.066298400001</v>
      </c>
      <c r="C292">
        <v>16.641528000000001</v>
      </c>
      <c r="D292">
        <v>3.3600000000000001E-3</v>
      </c>
      <c r="E292">
        <v>0</v>
      </c>
      <c r="F292">
        <v>4938.8099100000018</v>
      </c>
      <c r="G292">
        <v>886.96573910000052</v>
      </c>
      <c r="H292">
        <v>828.11119629999973</v>
      </c>
      <c r="I292">
        <v>0</v>
      </c>
      <c r="J292">
        <v>1655.941028</v>
      </c>
      <c r="K292">
        <v>0</v>
      </c>
      <c r="L292">
        <v>515.97399999999993</v>
      </c>
      <c r="M292">
        <v>0</v>
      </c>
      <c r="N292">
        <v>0</v>
      </c>
      <c r="O292">
        <v>5357.8549999999996</v>
      </c>
      <c r="P292">
        <v>85.921000000000006</v>
      </c>
      <c r="Q292">
        <v>0</v>
      </c>
      <c r="R292">
        <v>0</v>
      </c>
      <c r="S292">
        <v>3.9790660000000009</v>
      </c>
      <c r="T292">
        <v>2.8502350000000019</v>
      </c>
      <c r="U292">
        <v>0</v>
      </c>
      <c r="V292">
        <v>2.2600679999999991</v>
      </c>
      <c r="W292">
        <v>38.972667999999999</v>
      </c>
      <c r="X292">
        <v>2900.5373</v>
      </c>
      <c r="Y292">
        <v>214.24420000000001</v>
      </c>
    </row>
    <row r="293" spans="1:25" x14ac:dyDescent="0.25">
      <c r="A293" t="s">
        <v>291</v>
      </c>
      <c r="B293">
        <v>35140.904201382982</v>
      </c>
      <c r="C293">
        <v>55.701579900000013</v>
      </c>
      <c r="D293">
        <v>6.5300000000000002E-6</v>
      </c>
      <c r="E293">
        <v>0</v>
      </c>
      <c r="F293">
        <v>9559.4870499999979</v>
      </c>
      <c r="G293">
        <v>1381.548982</v>
      </c>
      <c r="H293">
        <v>886.03924705300028</v>
      </c>
      <c r="I293">
        <v>0</v>
      </c>
      <c r="J293">
        <v>2483.3582340000012</v>
      </c>
      <c r="K293">
        <v>0</v>
      </c>
      <c r="L293">
        <v>693.9</v>
      </c>
      <c r="M293">
        <v>0</v>
      </c>
      <c r="N293">
        <v>0</v>
      </c>
      <c r="O293">
        <v>16428.384734899999</v>
      </c>
      <c r="P293">
        <v>134.31192999999999</v>
      </c>
      <c r="Q293">
        <v>0</v>
      </c>
      <c r="R293">
        <v>0</v>
      </c>
      <c r="S293">
        <v>13.936847000000011</v>
      </c>
      <c r="T293">
        <v>14.390969</v>
      </c>
      <c r="U293">
        <v>0</v>
      </c>
      <c r="V293">
        <v>2.3592610000000001</v>
      </c>
      <c r="W293">
        <v>45.332360000000001</v>
      </c>
      <c r="X293">
        <v>3208.2566000000002</v>
      </c>
      <c r="Y293">
        <v>233.89639999999989</v>
      </c>
    </row>
    <row r="294" spans="1:25" x14ac:dyDescent="0.25">
      <c r="A294" t="s">
        <v>292</v>
      </c>
      <c r="B294">
        <v>11069.88081907</v>
      </c>
      <c r="C294">
        <v>83.859873200000024</v>
      </c>
      <c r="D294">
        <v>0</v>
      </c>
      <c r="E294">
        <v>0</v>
      </c>
      <c r="F294">
        <v>2531.1080000000002</v>
      </c>
      <c r="G294">
        <v>1473.6324970000001</v>
      </c>
      <c r="H294">
        <v>571.19435160000012</v>
      </c>
      <c r="I294">
        <v>0</v>
      </c>
      <c r="J294">
        <v>1672.81638</v>
      </c>
      <c r="K294">
        <v>16.851089999999999</v>
      </c>
      <c r="L294">
        <v>80.977000000000004</v>
      </c>
      <c r="M294">
        <v>0</v>
      </c>
      <c r="N294">
        <v>0</v>
      </c>
      <c r="O294">
        <v>1746.177426</v>
      </c>
      <c r="P294">
        <v>148.35900000000001</v>
      </c>
      <c r="Q294">
        <v>0</v>
      </c>
      <c r="R294">
        <v>0</v>
      </c>
      <c r="S294">
        <v>1.21960807</v>
      </c>
      <c r="T294">
        <v>2.7044140000000021</v>
      </c>
      <c r="U294">
        <v>0</v>
      </c>
      <c r="V294">
        <v>2.071974</v>
      </c>
      <c r="W294">
        <v>38.806405199999993</v>
      </c>
      <c r="X294">
        <v>2489.570299999999</v>
      </c>
      <c r="Y294">
        <v>210.5325</v>
      </c>
    </row>
    <row r="295" spans="1:25" x14ac:dyDescent="0.25">
      <c r="A295" t="s">
        <v>293</v>
      </c>
      <c r="B295">
        <v>2746.0521908800001</v>
      </c>
      <c r="C295">
        <v>0.19412650000000001</v>
      </c>
      <c r="D295">
        <v>0</v>
      </c>
      <c r="E295">
        <v>0</v>
      </c>
      <c r="F295">
        <v>485.25267000000002</v>
      </c>
      <c r="G295">
        <v>327.01209</v>
      </c>
      <c r="H295">
        <v>369.92159237999999</v>
      </c>
      <c r="I295">
        <v>0</v>
      </c>
      <c r="J295">
        <v>506.90127000000012</v>
      </c>
      <c r="K295">
        <v>3.47363</v>
      </c>
      <c r="L295">
        <v>17.234000000000002</v>
      </c>
      <c r="M295">
        <v>0</v>
      </c>
      <c r="N295">
        <v>0</v>
      </c>
      <c r="O295">
        <v>0</v>
      </c>
      <c r="P295">
        <v>0</v>
      </c>
      <c r="Q295">
        <v>0</v>
      </c>
      <c r="R295">
        <v>0</v>
      </c>
      <c r="S295">
        <v>0.33189770000000002</v>
      </c>
      <c r="T295">
        <v>1.1119190000000001</v>
      </c>
      <c r="U295">
        <v>0</v>
      </c>
      <c r="V295">
        <v>0.82416700000000009</v>
      </c>
      <c r="W295">
        <v>17.732828300000001</v>
      </c>
      <c r="X295">
        <v>936.8759</v>
      </c>
      <c r="Y295">
        <v>79.186099999999982</v>
      </c>
    </row>
    <row r="296" spans="1:25" x14ac:dyDescent="0.25">
      <c r="A296" t="s">
        <v>294</v>
      </c>
      <c r="B296">
        <v>21575.888573638</v>
      </c>
      <c r="C296">
        <v>103.5612752</v>
      </c>
      <c r="D296">
        <v>2.2860000000000001E-5</v>
      </c>
      <c r="E296">
        <v>0</v>
      </c>
      <c r="F296">
        <v>2733.5623799999998</v>
      </c>
      <c r="G296">
        <v>2461.8217368999999</v>
      </c>
      <c r="H296">
        <v>1258.61509144</v>
      </c>
      <c r="I296">
        <v>0</v>
      </c>
      <c r="J296">
        <v>6451.9930300000024</v>
      </c>
      <c r="K296">
        <v>0</v>
      </c>
      <c r="L296">
        <v>499.85510000000022</v>
      </c>
      <c r="M296">
        <v>8.4599999999999996E-4</v>
      </c>
      <c r="N296">
        <v>0</v>
      </c>
      <c r="O296">
        <v>1013.649365</v>
      </c>
      <c r="P296">
        <v>536.66996999999981</v>
      </c>
      <c r="Q296">
        <v>0</v>
      </c>
      <c r="R296">
        <v>0</v>
      </c>
      <c r="S296">
        <v>8.139364736000001</v>
      </c>
      <c r="T296">
        <v>7.1521749999999988</v>
      </c>
      <c r="U296">
        <v>0</v>
      </c>
      <c r="V296">
        <v>4.1804069019999952</v>
      </c>
      <c r="W296">
        <v>82.446049600000123</v>
      </c>
      <c r="X296">
        <v>6012.1903000000057</v>
      </c>
      <c r="Y296">
        <v>402.05146000000047</v>
      </c>
    </row>
    <row r="297" spans="1:25" x14ac:dyDescent="0.25">
      <c r="A297" t="s">
        <v>295</v>
      </c>
      <c r="B297">
        <v>13047.644734500011</v>
      </c>
      <c r="C297">
        <v>4.9702152999999996</v>
      </c>
      <c r="D297">
        <v>1.9599999999999999E-5</v>
      </c>
      <c r="E297">
        <v>0</v>
      </c>
      <c r="F297">
        <v>948.52060000000017</v>
      </c>
      <c r="G297">
        <v>423.08626779999997</v>
      </c>
      <c r="H297">
        <v>275.61182239999988</v>
      </c>
      <c r="I297">
        <v>0</v>
      </c>
      <c r="J297">
        <v>1854.994672</v>
      </c>
      <c r="K297">
        <v>0</v>
      </c>
      <c r="L297">
        <v>0</v>
      </c>
      <c r="M297">
        <v>0</v>
      </c>
      <c r="N297">
        <v>0</v>
      </c>
      <c r="O297">
        <v>7639.6814249999989</v>
      </c>
      <c r="P297">
        <v>42.996500000000012</v>
      </c>
      <c r="Q297">
        <v>0</v>
      </c>
      <c r="R297">
        <v>0</v>
      </c>
      <c r="S297">
        <v>7.1037026999999977</v>
      </c>
      <c r="T297">
        <v>1.1116969999999999</v>
      </c>
      <c r="U297">
        <v>0</v>
      </c>
      <c r="V297">
        <v>1.092520000000001</v>
      </c>
      <c r="W297">
        <v>20.450032700000001</v>
      </c>
      <c r="X297">
        <v>1720.760499999999</v>
      </c>
      <c r="Y297">
        <v>107.26476</v>
      </c>
    </row>
    <row r="298" spans="1:25" x14ac:dyDescent="0.25">
      <c r="A298" t="s">
        <v>296</v>
      </c>
      <c r="B298">
        <v>4362.4352722599997</v>
      </c>
      <c r="C298">
        <v>15.3348201</v>
      </c>
      <c r="D298">
        <v>0</v>
      </c>
      <c r="E298">
        <v>0</v>
      </c>
      <c r="F298">
        <v>1702.03</v>
      </c>
      <c r="G298">
        <v>66.931209999999993</v>
      </c>
      <c r="H298">
        <v>317.45839999999998</v>
      </c>
      <c r="I298">
        <v>0</v>
      </c>
      <c r="J298">
        <v>466.27532100000002</v>
      </c>
      <c r="K298">
        <v>0</v>
      </c>
      <c r="L298">
        <v>103.83</v>
      </c>
      <c r="M298">
        <v>0</v>
      </c>
      <c r="N298">
        <v>0</v>
      </c>
      <c r="O298">
        <v>742.48242399999992</v>
      </c>
      <c r="P298">
        <v>12.04</v>
      </c>
      <c r="Q298">
        <v>0</v>
      </c>
      <c r="R298">
        <v>0</v>
      </c>
      <c r="S298">
        <v>9.9381600000000014E-3</v>
      </c>
      <c r="T298">
        <v>1.344419</v>
      </c>
      <c r="U298">
        <v>0</v>
      </c>
      <c r="V298">
        <v>0.77997000000000016</v>
      </c>
      <c r="W298">
        <v>11.47537</v>
      </c>
      <c r="X298">
        <v>848.47440000000017</v>
      </c>
      <c r="Y298">
        <v>73.968999999999994</v>
      </c>
    </row>
    <row r="299" spans="1:25" x14ac:dyDescent="0.25">
      <c r="A299" t="s">
        <v>297</v>
      </c>
      <c r="B299">
        <v>8974.0926888099984</v>
      </c>
      <c r="C299">
        <v>1.8033237</v>
      </c>
      <c r="D299">
        <v>6.5300000000000002E-6</v>
      </c>
      <c r="E299">
        <v>0</v>
      </c>
      <c r="F299">
        <v>1497.4061999999999</v>
      </c>
      <c r="G299">
        <v>644.2127928000001</v>
      </c>
      <c r="H299">
        <v>2543.0454219999988</v>
      </c>
      <c r="I299">
        <v>0</v>
      </c>
      <c r="J299">
        <v>2069.469126</v>
      </c>
      <c r="K299">
        <v>249.08306400000009</v>
      </c>
      <c r="L299">
        <v>0</v>
      </c>
      <c r="M299">
        <v>0</v>
      </c>
      <c r="N299">
        <v>0</v>
      </c>
      <c r="O299">
        <v>8.0266159999999989</v>
      </c>
      <c r="P299">
        <v>25.568999999999999</v>
      </c>
      <c r="Q299">
        <v>0</v>
      </c>
      <c r="R299">
        <v>0</v>
      </c>
      <c r="S299">
        <v>1.2389327800000001</v>
      </c>
      <c r="T299">
        <v>11.286208999999999</v>
      </c>
      <c r="U299">
        <v>0</v>
      </c>
      <c r="V299">
        <v>4.1207359999999991</v>
      </c>
      <c r="W299">
        <v>67.630600000000015</v>
      </c>
      <c r="X299">
        <v>1467.3164000000011</v>
      </c>
      <c r="Y299">
        <v>383.88425999999998</v>
      </c>
    </row>
    <row r="300" spans="1:25" x14ac:dyDescent="0.25">
      <c r="A300" t="s">
        <v>298</v>
      </c>
      <c r="B300">
        <v>6532.1687120400011</v>
      </c>
      <c r="C300">
        <v>18.449190000000002</v>
      </c>
      <c r="D300">
        <v>9.7999999999999993E-6</v>
      </c>
      <c r="E300">
        <v>0</v>
      </c>
      <c r="F300">
        <v>694.6377</v>
      </c>
      <c r="G300">
        <v>671.69298300000014</v>
      </c>
      <c r="H300">
        <v>852.25724170000012</v>
      </c>
      <c r="I300">
        <v>0</v>
      </c>
      <c r="J300">
        <v>1090.8611920000001</v>
      </c>
      <c r="K300">
        <v>0</v>
      </c>
      <c r="L300">
        <v>43.506400000000014</v>
      </c>
      <c r="M300">
        <v>0</v>
      </c>
      <c r="N300">
        <v>0</v>
      </c>
      <c r="O300">
        <v>812.59499999999991</v>
      </c>
      <c r="P300">
        <v>138</v>
      </c>
      <c r="Q300">
        <v>0</v>
      </c>
      <c r="R300">
        <v>0</v>
      </c>
      <c r="S300">
        <v>4.8144740000000012E-2</v>
      </c>
      <c r="T300">
        <v>5.7998180000000001</v>
      </c>
      <c r="U300">
        <v>0</v>
      </c>
      <c r="V300">
        <v>1.9353388</v>
      </c>
      <c r="W300">
        <v>40.227823999999991</v>
      </c>
      <c r="X300">
        <v>1986.3353</v>
      </c>
      <c r="Y300">
        <v>175.82257000000001</v>
      </c>
    </row>
    <row r="301" spans="1:25" x14ac:dyDescent="0.25">
      <c r="A301" t="s">
        <v>299</v>
      </c>
      <c r="B301">
        <v>2740.7327591170001</v>
      </c>
      <c r="C301">
        <v>4.0434891999999998</v>
      </c>
      <c r="D301">
        <v>2.2900000000000001E-5</v>
      </c>
      <c r="E301">
        <v>0</v>
      </c>
      <c r="F301">
        <v>133.34360000000001</v>
      </c>
      <c r="G301">
        <v>423.13115399999998</v>
      </c>
      <c r="H301">
        <v>186.64032152999999</v>
      </c>
      <c r="I301">
        <v>0</v>
      </c>
      <c r="J301">
        <v>494.62218899999999</v>
      </c>
      <c r="K301">
        <v>0</v>
      </c>
      <c r="L301">
        <v>14.2</v>
      </c>
      <c r="M301">
        <v>0.14655399999999999</v>
      </c>
      <c r="N301">
        <v>0.24393799999999999</v>
      </c>
      <c r="O301">
        <v>3.7669999999999999</v>
      </c>
      <c r="P301">
        <v>0.46600000000000003</v>
      </c>
      <c r="Q301">
        <v>0</v>
      </c>
      <c r="R301">
        <v>0</v>
      </c>
      <c r="S301">
        <v>3.1745844870000011</v>
      </c>
      <c r="T301">
        <v>0.58707100000000023</v>
      </c>
      <c r="U301">
        <v>0</v>
      </c>
      <c r="V301">
        <v>0.65511500000000022</v>
      </c>
      <c r="W301">
        <v>15.334390000000001</v>
      </c>
      <c r="X301">
        <v>1394.962</v>
      </c>
      <c r="Y301">
        <v>65.415330000000012</v>
      </c>
    </row>
    <row r="302" spans="1:25" x14ac:dyDescent="0.25">
      <c r="A302" t="s">
        <v>300</v>
      </c>
      <c r="B302">
        <v>54897.437931727487</v>
      </c>
      <c r="C302">
        <v>82.271769399999997</v>
      </c>
      <c r="D302">
        <v>1.63E-5</v>
      </c>
      <c r="E302">
        <v>0</v>
      </c>
      <c r="F302">
        <v>15900.593639999999</v>
      </c>
      <c r="G302">
        <v>6132.5446210000009</v>
      </c>
      <c r="H302">
        <v>4048.0878036000008</v>
      </c>
      <c r="I302">
        <v>0</v>
      </c>
      <c r="J302">
        <v>4447.0431000000017</v>
      </c>
      <c r="K302">
        <v>17516.175345100011</v>
      </c>
      <c r="L302">
        <v>291.52699999999999</v>
      </c>
      <c r="M302">
        <v>75.950189999999992</v>
      </c>
      <c r="N302">
        <v>0</v>
      </c>
      <c r="O302">
        <v>123.65016799999999</v>
      </c>
      <c r="P302">
        <v>148.70249999999999</v>
      </c>
      <c r="Q302">
        <v>0</v>
      </c>
      <c r="R302">
        <v>0</v>
      </c>
      <c r="S302">
        <v>3.0342907595000002</v>
      </c>
      <c r="T302">
        <v>36.553988000000032</v>
      </c>
      <c r="U302">
        <v>0</v>
      </c>
      <c r="V302">
        <v>7.0831545679999994</v>
      </c>
      <c r="W302">
        <v>106.771052</v>
      </c>
      <c r="X302">
        <v>5314.3662000000013</v>
      </c>
      <c r="Y302">
        <v>663.08309300000019</v>
      </c>
    </row>
    <row r="303" spans="1:25" x14ac:dyDescent="0.25">
      <c r="A303" t="s">
        <v>301</v>
      </c>
      <c r="B303">
        <v>7195.2649950999967</v>
      </c>
      <c r="C303">
        <v>12.825140299999999</v>
      </c>
      <c r="D303">
        <v>1.9599999999999999E-5</v>
      </c>
      <c r="E303">
        <v>0</v>
      </c>
      <c r="F303">
        <v>2308.3431999999989</v>
      </c>
      <c r="G303">
        <v>599.44428799999935</v>
      </c>
      <c r="H303">
        <v>706.76734179999994</v>
      </c>
      <c r="I303">
        <v>0</v>
      </c>
      <c r="J303">
        <v>1282.2857180000001</v>
      </c>
      <c r="K303">
        <v>0</v>
      </c>
      <c r="L303">
        <v>18.020700000000001</v>
      </c>
      <c r="M303">
        <v>0</v>
      </c>
      <c r="N303">
        <v>0</v>
      </c>
      <c r="O303">
        <v>1790.385</v>
      </c>
      <c r="P303">
        <v>83.370999999999995</v>
      </c>
      <c r="Q303">
        <v>0</v>
      </c>
      <c r="R303">
        <v>0</v>
      </c>
      <c r="S303">
        <v>29.098649999999999</v>
      </c>
      <c r="T303">
        <v>2.5491400000000031</v>
      </c>
      <c r="U303">
        <v>0</v>
      </c>
      <c r="V303">
        <v>1.334884</v>
      </c>
      <c r="W303">
        <v>23.8155134</v>
      </c>
      <c r="X303">
        <v>207.12499999999989</v>
      </c>
      <c r="Y303">
        <v>129.89940000000001</v>
      </c>
    </row>
    <row r="304" spans="1:25" x14ac:dyDescent="0.25">
      <c r="A304" t="s">
        <v>302</v>
      </c>
      <c r="B304">
        <v>22487.914209203991</v>
      </c>
      <c r="C304">
        <v>29.604344600000001</v>
      </c>
      <c r="D304">
        <v>4.0945999999999986E-3</v>
      </c>
      <c r="E304">
        <v>0</v>
      </c>
      <c r="F304">
        <v>6004.1849999999986</v>
      </c>
      <c r="G304">
        <v>3414.9968267999989</v>
      </c>
      <c r="H304">
        <v>4512.9287575999988</v>
      </c>
      <c r="I304">
        <v>0</v>
      </c>
      <c r="J304">
        <v>3586.2451360000009</v>
      </c>
      <c r="K304">
        <v>0</v>
      </c>
      <c r="L304">
        <v>205.31399999999999</v>
      </c>
      <c r="M304">
        <v>0</v>
      </c>
      <c r="N304">
        <v>0</v>
      </c>
      <c r="O304">
        <v>410.68709999999999</v>
      </c>
      <c r="P304">
        <v>100.1</v>
      </c>
      <c r="Q304">
        <v>0</v>
      </c>
      <c r="R304">
        <v>0</v>
      </c>
      <c r="S304">
        <v>0.34056980399999998</v>
      </c>
      <c r="T304">
        <v>28.020168999999999</v>
      </c>
      <c r="U304">
        <v>0</v>
      </c>
      <c r="V304">
        <v>6.9060707999999993</v>
      </c>
      <c r="W304">
        <v>103.15759</v>
      </c>
      <c r="X304">
        <v>3415.9222999999988</v>
      </c>
      <c r="Y304">
        <v>669.50225</v>
      </c>
    </row>
    <row r="305" spans="1:25" x14ac:dyDescent="0.25">
      <c r="A305" t="s">
        <v>303</v>
      </c>
      <c r="B305">
        <v>4321.7085832250996</v>
      </c>
      <c r="C305">
        <v>357.40322700000007</v>
      </c>
      <c r="D305">
        <v>9.7999999999999993E-6</v>
      </c>
      <c r="E305">
        <v>0</v>
      </c>
      <c r="F305">
        <v>881.25</v>
      </c>
      <c r="G305">
        <v>201.83354</v>
      </c>
      <c r="H305">
        <v>912.69424000000015</v>
      </c>
      <c r="I305">
        <v>0</v>
      </c>
      <c r="J305">
        <v>768.44219999999996</v>
      </c>
      <c r="K305">
        <v>3.7790750000000002</v>
      </c>
      <c r="L305">
        <v>16.23</v>
      </c>
      <c r="M305">
        <v>265.06510200000002</v>
      </c>
      <c r="N305">
        <v>0</v>
      </c>
      <c r="O305">
        <v>21.402999999999999</v>
      </c>
      <c r="P305">
        <v>0.23599999999999999</v>
      </c>
      <c r="Q305">
        <v>0</v>
      </c>
      <c r="R305">
        <v>0</v>
      </c>
      <c r="S305">
        <v>5.22184251E-2</v>
      </c>
      <c r="T305">
        <v>3.4268400000000012</v>
      </c>
      <c r="U305">
        <v>0</v>
      </c>
      <c r="V305">
        <v>1.6095630000000001</v>
      </c>
      <c r="W305">
        <v>25.970468</v>
      </c>
      <c r="X305">
        <v>718.0569999999999</v>
      </c>
      <c r="Y305">
        <v>144.2561</v>
      </c>
    </row>
    <row r="306" spans="1:25" x14ac:dyDescent="0.25">
      <c r="A306" t="s">
        <v>304</v>
      </c>
      <c r="B306">
        <v>5670.4520658800011</v>
      </c>
      <c r="C306">
        <v>75.43759129999998</v>
      </c>
      <c r="D306">
        <v>3.5780529999999998E-2</v>
      </c>
      <c r="E306">
        <v>0</v>
      </c>
      <c r="F306">
        <v>339.53629999999998</v>
      </c>
      <c r="G306">
        <v>144.04007999999999</v>
      </c>
      <c r="H306">
        <v>1626.6448</v>
      </c>
      <c r="I306">
        <v>0</v>
      </c>
      <c r="J306">
        <v>1545.792074</v>
      </c>
      <c r="K306">
        <v>2.2189999999999999</v>
      </c>
      <c r="L306">
        <v>22.44</v>
      </c>
      <c r="M306">
        <v>0</v>
      </c>
      <c r="N306">
        <v>0</v>
      </c>
      <c r="O306">
        <v>0.72531460000000003</v>
      </c>
      <c r="P306">
        <v>12.34</v>
      </c>
      <c r="Q306">
        <v>0</v>
      </c>
      <c r="R306">
        <v>0</v>
      </c>
      <c r="S306">
        <v>1.8144999999999999E-4</v>
      </c>
      <c r="T306">
        <v>5.7572900000000002</v>
      </c>
      <c r="U306">
        <v>0</v>
      </c>
      <c r="V306">
        <v>3.3430619999999989</v>
      </c>
      <c r="W306">
        <v>15.270791999999989</v>
      </c>
      <c r="X306">
        <v>1543.3889999999999</v>
      </c>
      <c r="Y306">
        <v>333.48079999999999</v>
      </c>
    </row>
    <row r="307" spans="1:25" x14ac:dyDescent="0.25">
      <c r="A307" t="s">
        <v>305</v>
      </c>
      <c r="B307">
        <v>3646.9566951000002</v>
      </c>
      <c r="C307">
        <v>1.1326358000000001</v>
      </c>
      <c r="D307">
        <v>0</v>
      </c>
      <c r="E307">
        <v>0</v>
      </c>
      <c r="F307">
        <v>0</v>
      </c>
      <c r="G307">
        <v>820.55180919999998</v>
      </c>
      <c r="H307">
        <v>772.70979999999986</v>
      </c>
      <c r="I307">
        <v>0</v>
      </c>
      <c r="J307">
        <v>705.02186999999992</v>
      </c>
      <c r="K307">
        <v>493.47982000000002</v>
      </c>
      <c r="L307">
        <v>0</v>
      </c>
      <c r="M307">
        <v>0</v>
      </c>
      <c r="N307">
        <v>0</v>
      </c>
      <c r="O307">
        <v>34.616100000000003</v>
      </c>
      <c r="P307">
        <v>37.457000000000001</v>
      </c>
      <c r="Q307">
        <v>0</v>
      </c>
      <c r="R307">
        <v>0</v>
      </c>
      <c r="S307">
        <v>3.649372099999999</v>
      </c>
      <c r="T307">
        <v>3.2850079999999999</v>
      </c>
      <c r="U307">
        <v>0</v>
      </c>
      <c r="V307">
        <v>1.43068</v>
      </c>
      <c r="W307">
        <v>27.604600000000001</v>
      </c>
      <c r="X307">
        <v>609.87400000000002</v>
      </c>
      <c r="Y307">
        <v>136.14400000000001</v>
      </c>
    </row>
    <row r="308" spans="1:25" x14ac:dyDescent="0.25">
      <c r="A308" t="s">
        <v>306</v>
      </c>
      <c r="B308">
        <v>4453.7579506000002</v>
      </c>
      <c r="C308">
        <v>59.543216399999999</v>
      </c>
      <c r="D308">
        <v>0</v>
      </c>
      <c r="E308">
        <v>0</v>
      </c>
      <c r="F308">
        <v>0</v>
      </c>
      <c r="G308">
        <v>1011.0302602</v>
      </c>
      <c r="H308">
        <v>469.12372099999999</v>
      </c>
      <c r="I308">
        <v>0</v>
      </c>
      <c r="J308">
        <v>1101.3920210000001</v>
      </c>
      <c r="K308">
        <v>0</v>
      </c>
      <c r="L308">
        <v>0</v>
      </c>
      <c r="M308">
        <v>0</v>
      </c>
      <c r="N308">
        <v>0</v>
      </c>
      <c r="O308">
        <v>0</v>
      </c>
      <c r="P308">
        <v>0</v>
      </c>
      <c r="Q308">
        <v>0</v>
      </c>
      <c r="R308">
        <v>0</v>
      </c>
      <c r="S308">
        <v>3.621490000000001</v>
      </c>
      <c r="T308">
        <v>1.281973</v>
      </c>
      <c r="U308">
        <v>0</v>
      </c>
      <c r="V308">
        <v>1.145729</v>
      </c>
      <c r="W308">
        <v>22.00244</v>
      </c>
      <c r="X308">
        <v>1676.3209999999999</v>
      </c>
      <c r="Y308">
        <v>108.2961</v>
      </c>
    </row>
    <row r="309" spans="1:25" x14ac:dyDescent="0.25">
      <c r="A309" t="s">
        <v>307</v>
      </c>
      <c r="B309">
        <v>9713.7539845800038</v>
      </c>
      <c r="C309">
        <v>11.5733935</v>
      </c>
      <c r="D309">
        <v>1.2799999999999999E-4</v>
      </c>
      <c r="E309">
        <v>0</v>
      </c>
      <c r="F309">
        <v>1555.8198400000001</v>
      </c>
      <c r="G309">
        <v>1144.810625399999</v>
      </c>
      <c r="H309">
        <v>1455.3302759000001</v>
      </c>
      <c r="I309">
        <v>0</v>
      </c>
      <c r="J309">
        <v>1801.9780450000001</v>
      </c>
      <c r="K309">
        <v>5.9891000000000014</v>
      </c>
      <c r="L309">
        <v>40.739999999999988</v>
      </c>
      <c r="M309">
        <v>0</v>
      </c>
      <c r="N309">
        <v>0</v>
      </c>
      <c r="O309">
        <v>1.5335491800000001</v>
      </c>
      <c r="P309">
        <v>79.909989999999979</v>
      </c>
      <c r="Q309">
        <v>0</v>
      </c>
      <c r="R309">
        <v>0</v>
      </c>
      <c r="S309">
        <v>0.92321559999999947</v>
      </c>
      <c r="T309">
        <v>11.363797</v>
      </c>
      <c r="U309">
        <v>0</v>
      </c>
      <c r="V309">
        <v>3.1139860000000001</v>
      </c>
      <c r="W309">
        <v>51.168938999999988</v>
      </c>
      <c r="X309">
        <v>3260.5781999999999</v>
      </c>
      <c r="Y309">
        <v>288.92090000000002</v>
      </c>
    </row>
    <row r="310" spans="1:25" x14ac:dyDescent="0.25">
      <c r="A310" t="s">
        <v>308</v>
      </c>
      <c r="B310">
        <v>2897.8772380999999</v>
      </c>
      <c r="C310">
        <v>16.362545099999998</v>
      </c>
      <c r="D310">
        <v>0</v>
      </c>
      <c r="E310">
        <v>0</v>
      </c>
      <c r="F310">
        <v>0</v>
      </c>
      <c r="G310">
        <v>368.98870000000011</v>
      </c>
      <c r="H310">
        <v>578.55919999999992</v>
      </c>
      <c r="I310">
        <v>0</v>
      </c>
      <c r="J310">
        <v>576.83456999999987</v>
      </c>
      <c r="K310">
        <v>160.86680000000001</v>
      </c>
      <c r="L310">
        <v>0</v>
      </c>
      <c r="M310">
        <v>0</v>
      </c>
      <c r="N310">
        <v>0</v>
      </c>
      <c r="O310">
        <v>2.3684400000000001</v>
      </c>
      <c r="P310">
        <v>48.87</v>
      </c>
      <c r="Q310">
        <v>0</v>
      </c>
      <c r="R310">
        <v>0</v>
      </c>
      <c r="S310">
        <v>3.7732839999999999</v>
      </c>
      <c r="T310">
        <v>1.6061190000000001</v>
      </c>
      <c r="U310">
        <v>0</v>
      </c>
      <c r="V310">
        <v>1.14238</v>
      </c>
      <c r="W310">
        <v>18.8642</v>
      </c>
      <c r="X310">
        <v>1007.95</v>
      </c>
      <c r="Y310">
        <v>111.691</v>
      </c>
    </row>
    <row r="311" spans="1:25" x14ac:dyDescent="0.25">
      <c r="A311" t="s">
        <v>309</v>
      </c>
      <c r="B311">
        <v>15998.114469640001</v>
      </c>
      <c r="C311">
        <v>106.6794948</v>
      </c>
      <c r="D311">
        <v>3.7331999999999999E-3</v>
      </c>
      <c r="E311">
        <v>0</v>
      </c>
      <c r="F311">
        <v>3297.0754999999999</v>
      </c>
      <c r="G311">
        <v>2746.2254278999999</v>
      </c>
      <c r="H311">
        <v>3748.16831</v>
      </c>
      <c r="I311">
        <v>0</v>
      </c>
      <c r="J311">
        <v>3294.5352189999999</v>
      </c>
      <c r="K311">
        <v>0</v>
      </c>
      <c r="L311">
        <v>442.43200000000007</v>
      </c>
      <c r="M311">
        <v>0</v>
      </c>
      <c r="N311">
        <v>0</v>
      </c>
      <c r="O311">
        <v>281.14414299999999</v>
      </c>
      <c r="P311">
        <v>112.99979999999999</v>
      </c>
      <c r="Q311">
        <v>0</v>
      </c>
      <c r="R311">
        <v>0</v>
      </c>
      <c r="S311">
        <v>2.4853247399999998</v>
      </c>
      <c r="T311">
        <v>23.192617999999989</v>
      </c>
      <c r="U311">
        <v>0</v>
      </c>
      <c r="V311">
        <v>5.557774999999995</v>
      </c>
      <c r="W311">
        <v>82.749124000000009</v>
      </c>
      <c r="X311">
        <v>1341.5087999999989</v>
      </c>
      <c r="Y311">
        <v>513.35719999999992</v>
      </c>
    </row>
    <row r="312" spans="1:25" x14ac:dyDescent="0.25">
      <c r="A312" t="s">
        <v>310</v>
      </c>
      <c r="B312">
        <v>7059.5664675099997</v>
      </c>
      <c r="C312">
        <v>3.1732722999999998</v>
      </c>
      <c r="D312">
        <v>0</v>
      </c>
      <c r="E312">
        <v>0</v>
      </c>
      <c r="F312">
        <v>1244.6072999999999</v>
      </c>
      <c r="G312">
        <v>801.98101371000007</v>
      </c>
      <c r="H312">
        <v>385.99746089999979</v>
      </c>
      <c r="I312">
        <v>0</v>
      </c>
      <c r="J312">
        <v>2283.6395269999998</v>
      </c>
      <c r="K312">
        <v>0</v>
      </c>
      <c r="L312">
        <v>34.885599999999997</v>
      </c>
      <c r="M312">
        <v>0</v>
      </c>
      <c r="N312">
        <v>0</v>
      </c>
      <c r="O312">
        <v>0.15106600000000001</v>
      </c>
      <c r="P312">
        <v>186.02670000000001</v>
      </c>
      <c r="Q312">
        <v>0</v>
      </c>
      <c r="R312">
        <v>0</v>
      </c>
      <c r="S312">
        <v>4.3669350000000016</v>
      </c>
      <c r="T312">
        <v>1.1988359999999989</v>
      </c>
      <c r="U312">
        <v>0</v>
      </c>
      <c r="V312">
        <v>1.2133280000000011</v>
      </c>
      <c r="W312">
        <v>25.773458600000001</v>
      </c>
      <c r="X312">
        <v>1965.1412</v>
      </c>
      <c r="Y312">
        <v>121.41077</v>
      </c>
    </row>
    <row r="313" spans="1:25" x14ac:dyDescent="0.25">
      <c r="A313" t="s">
        <v>311</v>
      </c>
      <c r="B313">
        <v>3863.7492007100009</v>
      </c>
      <c r="C313">
        <v>2.1474762999999988</v>
      </c>
      <c r="D313">
        <v>0</v>
      </c>
      <c r="E313">
        <v>0</v>
      </c>
      <c r="F313">
        <v>201.22879999999989</v>
      </c>
      <c r="G313">
        <v>662.07270765000032</v>
      </c>
      <c r="H313">
        <v>264.33315576000012</v>
      </c>
      <c r="I313">
        <v>0</v>
      </c>
      <c r="J313">
        <v>887.09096699999998</v>
      </c>
      <c r="K313">
        <v>0</v>
      </c>
      <c r="L313">
        <v>12.958</v>
      </c>
      <c r="M313">
        <v>0</v>
      </c>
      <c r="N313">
        <v>0</v>
      </c>
      <c r="O313">
        <v>86.682081999999994</v>
      </c>
      <c r="P313">
        <v>41.246600000000001</v>
      </c>
      <c r="Q313">
        <v>0</v>
      </c>
      <c r="R313">
        <v>0</v>
      </c>
      <c r="S313">
        <v>1.749509</v>
      </c>
      <c r="T313">
        <v>2.519576000000002</v>
      </c>
      <c r="U313">
        <v>0</v>
      </c>
      <c r="V313">
        <v>0.91100699999999957</v>
      </c>
      <c r="W313">
        <v>18.09411999999999</v>
      </c>
      <c r="X313">
        <v>1587.4010000000001</v>
      </c>
      <c r="Y313">
        <v>95.314200000000028</v>
      </c>
    </row>
    <row r="314" spans="1:25" x14ac:dyDescent="0.25">
      <c r="A314" t="s">
        <v>312</v>
      </c>
      <c r="B314">
        <v>5738.2997304999999</v>
      </c>
      <c r="C314">
        <v>7.4999384999999998</v>
      </c>
      <c r="D314">
        <v>0</v>
      </c>
      <c r="E314">
        <v>0</v>
      </c>
      <c r="F314">
        <v>0</v>
      </c>
      <c r="G314">
        <v>1510.490376</v>
      </c>
      <c r="H314">
        <v>383.61180799999988</v>
      </c>
      <c r="I314">
        <v>0</v>
      </c>
      <c r="J314">
        <v>1461.1887489999999</v>
      </c>
      <c r="K314">
        <v>0</v>
      </c>
      <c r="L314">
        <v>4.9020000000000001</v>
      </c>
      <c r="M314">
        <v>0</v>
      </c>
      <c r="N314">
        <v>0</v>
      </c>
      <c r="O314">
        <v>0</v>
      </c>
      <c r="P314">
        <v>0</v>
      </c>
      <c r="Q314">
        <v>0</v>
      </c>
      <c r="R314">
        <v>0</v>
      </c>
      <c r="S314">
        <v>38.351593999999992</v>
      </c>
      <c r="T314">
        <v>2.692202</v>
      </c>
      <c r="U314">
        <v>0</v>
      </c>
      <c r="V314">
        <v>1.3911329999999991</v>
      </c>
      <c r="W314">
        <v>25.52543</v>
      </c>
      <c r="X314">
        <v>2168.5891000000001</v>
      </c>
      <c r="Y314">
        <v>134.0574</v>
      </c>
    </row>
    <row r="315" spans="1:25" x14ac:dyDescent="0.25">
      <c r="A315" t="s">
        <v>313</v>
      </c>
      <c r="B315">
        <v>15118.706109199989</v>
      </c>
      <c r="C315">
        <v>12.535026399999991</v>
      </c>
      <c r="D315">
        <v>0</v>
      </c>
      <c r="E315">
        <v>0</v>
      </c>
      <c r="F315">
        <v>2038.5675000000001</v>
      </c>
      <c r="G315">
        <v>1830.4798749999991</v>
      </c>
      <c r="H315">
        <v>494.23640649999999</v>
      </c>
      <c r="I315">
        <v>0</v>
      </c>
      <c r="J315">
        <v>2529.4300759999992</v>
      </c>
      <c r="K315">
        <v>0</v>
      </c>
      <c r="L315">
        <v>133.63300000000001</v>
      </c>
      <c r="M315">
        <v>41.970599999999997</v>
      </c>
      <c r="N315">
        <v>0</v>
      </c>
      <c r="O315">
        <v>5152.645665</v>
      </c>
      <c r="P315">
        <v>94.741</v>
      </c>
      <c r="Q315">
        <v>0</v>
      </c>
      <c r="R315">
        <v>0</v>
      </c>
      <c r="S315">
        <v>1.1201953</v>
      </c>
      <c r="T315">
        <v>2.5772949999999999</v>
      </c>
      <c r="U315">
        <v>0</v>
      </c>
      <c r="V315">
        <v>2.0922799999999988</v>
      </c>
      <c r="W315">
        <v>35.071750000000023</v>
      </c>
      <c r="X315">
        <v>2534.1306</v>
      </c>
      <c r="Y315">
        <v>215.47484</v>
      </c>
    </row>
    <row r="316" spans="1:25" x14ac:dyDescent="0.25">
      <c r="A316" t="s">
        <v>314</v>
      </c>
      <c r="B316">
        <v>3158.6055782199992</v>
      </c>
      <c r="C316">
        <v>1.8417943999999999</v>
      </c>
      <c r="D316">
        <v>0</v>
      </c>
      <c r="E316">
        <v>0</v>
      </c>
      <c r="F316">
        <v>1059.627</v>
      </c>
      <c r="G316">
        <v>219.349232</v>
      </c>
      <c r="H316">
        <v>418.70303519999999</v>
      </c>
      <c r="I316">
        <v>0</v>
      </c>
      <c r="J316">
        <v>412.94910700000003</v>
      </c>
      <c r="K316">
        <v>61.757159999999999</v>
      </c>
      <c r="L316">
        <v>2.8170000000000002</v>
      </c>
      <c r="M316">
        <v>0</v>
      </c>
      <c r="N316">
        <v>0</v>
      </c>
      <c r="O316">
        <v>0</v>
      </c>
      <c r="P316">
        <v>0</v>
      </c>
      <c r="Q316">
        <v>0</v>
      </c>
      <c r="R316">
        <v>0</v>
      </c>
      <c r="S316">
        <v>7.5699619999999981E-2</v>
      </c>
      <c r="T316">
        <v>2.1700300000000001</v>
      </c>
      <c r="U316">
        <v>0</v>
      </c>
      <c r="V316">
        <v>0.69742999999999999</v>
      </c>
      <c r="W316">
        <v>13.434089999999999</v>
      </c>
      <c r="X316">
        <v>899.24600000000009</v>
      </c>
      <c r="Y316">
        <v>65.938000000000017</v>
      </c>
    </row>
    <row r="317" spans="1:25" x14ac:dyDescent="0.25">
      <c r="A317" t="s">
        <v>315</v>
      </c>
      <c r="B317">
        <v>1130.5799453</v>
      </c>
      <c r="C317">
        <v>0.23102049999999999</v>
      </c>
      <c r="D317">
        <v>0</v>
      </c>
      <c r="E317">
        <v>0</v>
      </c>
      <c r="F317">
        <v>0</v>
      </c>
      <c r="G317">
        <v>149.2194307</v>
      </c>
      <c r="H317">
        <v>137.10682790000001</v>
      </c>
      <c r="I317">
        <v>0</v>
      </c>
      <c r="J317">
        <v>306.75242199999991</v>
      </c>
      <c r="K317">
        <v>8.2680000000000003E-2</v>
      </c>
      <c r="L317">
        <v>0</v>
      </c>
      <c r="M317">
        <v>0</v>
      </c>
      <c r="N317">
        <v>0</v>
      </c>
      <c r="O317">
        <v>0</v>
      </c>
      <c r="P317">
        <v>0</v>
      </c>
      <c r="Q317">
        <v>0</v>
      </c>
      <c r="R317">
        <v>0</v>
      </c>
      <c r="S317">
        <v>6.7121699999999992E-2</v>
      </c>
      <c r="T317">
        <v>0.33170899999999992</v>
      </c>
      <c r="U317">
        <v>0</v>
      </c>
      <c r="V317">
        <v>0.45345950000000013</v>
      </c>
      <c r="W317">
        <v>9.7770739999999989</v>
      </c>
      <c r="X317">
        <v>482.69600000000003</v>
      </c>
      <c r="Y317">
        <v>43.862200000000001</v>
      </c>
    </row>
    <row r="318" spans="1:25" x14ac:dyDescent="0.25">
      <c r="A318" t="s">
        <v>316</v>
      </c>
      <c r="B318">
        <v>1180.5201709400001</v>
      </c>
      <c r="C318">
        <v>0.49521500000000002</v>
      </c>
      <c r="D318">
        <v>0</v>
      </c>
      <c r="E318">
        <v>0</v>
      </c>
      <c r="F318">
        <v>0</v>
      </c>
      <c r="G318">
        <v>228.10223900000011</v>
      </c>
      <c r="H318">
        <v>29.842661939999999</v>
      </c>
      <c r="I318">
        <v>0</v>
      </c>
      <c r="J318">
        <v>530.31970600000011</v>
      </c>
      <c r="K318">
        <v>0</v>
      </c>
      <c r="L318">
        <v>0</v>
      </c>
      <c r="M318">
        <v>0</v>
      </c>
      <c r="N318">
        <v>0</v>
      </c>
      <c r="O318">
        <v>0</v>
      </c>
      <c r="P318">
        <v>0</v>
      </c>
      <c r="Q318">
        <v>0</v>
      </c>
      <c r="R318">
        <v>0</v>
      </c>
      <c r="S318">
        <v>5.8581899999999978</v>
      </c>
      <c r="T318">
        <v>0.17787400000000009</v>
      </c>
      <c r="U318">
        <v>0</v>
      </c>
      <c r="V318">
        <v>0.18302499999999999</v>
      </c>
      <c r="W318">
        <v>4.1135800000000016</v>
      </c>
      <c r="X318">
        <v>361.06020000000012</v>
      </c>
      <c r="Y318">
        <v>20.36748</v>
      </c>
    </row>
    <row r="319" spans="1:25" x14ac:dyDescent="0.25">
      <c r="A319" t="s">
        <v>317</v>
      </c>
      <c r="B319">
        <v>7630.0405393168994</v>
      </c>
      <c r="C319">
        <v>45.283175399999998</v>
      </c>
      <c r="D319">
        <v>0</v>
      </c>
      <c r="E319">
        <v>0</v>
      </c>
      <c r="F319">
        <v>1188.22</v>
      </c>
      <c r="G319">
        <v>94.109219999999993</v>
      </c>
      <c r="H319">
        <v>1503.7280000000001</v>
      </c>
      <c r="I319">
        <v>0</v>
      </c>
      <c r="J319">
        <v>1578.41041</v>
      </c>
      <c r="K319">
        <v>20.160096200000002</v>
      </c>
      <c r="L319">
        <v>48.278999999999989</v>
      </c>
      <c r="M319">
        <v>1770.363353</v>
      </c>
      <c r="N319">
        <v>0</v>
      </c>
      <c r="O319">
        <v>199.05747</v>
      </c>
      <c r="P319">
        <v>7.2125399999999997</v>
      </c>
      <c r="Q319">
        <v>0</v>
      </c>
      <c r="R319">
        <v>0</v>
      </c>
      <c r="S319">
        <v>1.182169E-4</v>
      </c>
      <c r="T319">
        <v>9.6557699999999986</v>
      </c>
      <c r="U319">
        <v>0</v>
      </c>
      <c r="V319">
        <v>3.359494999999999</v>
      </c>
      <c r="W319">
        <v>41.527191500000001</v>
      </c>
      <c r="X319">
        <v>822.21429999999987</v>
      </c>
      <c r="Y319">
        <v>298.46039999999999</v>
      </c>
    </row>
    <row r="320" spans="1:25" x14ac:dyDescent="0.25">
      <c r="A320" t="s">
        <v>318</v>
      </c>
      <c r="B320">
        <v>3142.9167680460009</v>
      </c>
      <c r="C320">
        <v>2.5666012999999999</v>
      </c>
      <c r="D320">
        <v>0</v>
      </c>
      <c r="E320">
        <v>0</v>
      </c>
      <c r="F320">
        <v>0</v>
      </c>
      <c r="G320">
        <v>461.6070299999999</v>
      </c>
      <c r="H320">
        <v>602.60891820000006</v>
      </c>
      <c r="I320">
        <v>0</v>
      </c>
      <c r="J320">
        <v>679.11392499999999</v>
      </c>
      <c r="K320">
        <v>13.272</v>
      </c>
      <c r="L320">
        <v>0</v>
      </c>
      <c r="M320">
        <v>0</v>
      </c>
      <c r="N320">
        <v>0</v>
      </c>
      <c r="O320">
        <v>2.5165959999999998</v>
      </c>
      <c r="P320">
        <v>31.096000000000011</v>
      </c>
      <c r="Q320">
        <v>0</v>
      </c>
      <c r="R320">
        <v>0</v>
      </c>
      <c r="S320">
        <v>0.34481554599999997</v>
      </c>
      <c r="T320">
        <v>1.4368479999999999</v>
      </c>
      <c r="U320">
        <v>0</v>
      </c>
      <c r="V320">
        <v>0.99879399999999963</v>
      </c>
      <c r="W320">
        <v>22.00591</v>
      </c>
      <c r="X320">
        <v>1219.0844</v>
      </c>
      <c r="Y320">
        <v>106.26493000000001</v>
      </c>
    </row>
    <row r="321" spans="1:25" x14ac:dyDescent="0.25">
      <c r="A321" t="s">
        <v>319</v>
      </c>
      <c r="B321">
        <v>5204.4303663000001</v>
      </c>
      <c r="C321">
        <v>72.225033400000001</v>
      </c>
      <c r="D321">
        <v>7.1899999999999999E-5</v>
      </c>
      <c r="E321">
        <v>0</v>
      </c>
      <c r="F321">
        <v>579.56000000000006</v>
      </c>
      <c r="G321">
        <v>604.32409999999993</v>
      </c>
      <c r="H321">
        <v>905.26650000000006</v>
      </c>
      <c r="I321">
        <v>0</v>
      </c>
      <c r="J321">
        <v>1298.0547099999999</v>
      </c>
      <c r="K321">
        <v>0</v>
      </c>
      <c r="L321">
        <v>10.811999999999999</v>
      </c>
      <c r="M321">
        <v>0</v>
      </c>
      <c r="N321">
        <v>0</v>
      </c>
      <c r="O321">
        <v>0</v>
      </c>
      <c r="P321">
        <v>0</v>
      </c>
      <c r="Q321">
        <v>0</v>
      </c>
      <c r="R321">
        <v>0</v>
      </c>
      <c r="S321">
        <v>1.313903</v>
      </c>
      <c r="T321">
        <v>4.3826299999999998</v>
      </c>
      <c r="U321">
        <v>0</v>
      </c>
      <c r="V321">
        <v>2.7979179999999988</v>
      </c>
      <c r="W321">
        <v>36.157299999999999</v>
      </c>
      <c r="X321">
        <v>1435.54</v>
      </c>
      <c r="Y321">
        <v>253.99619999999999</v>
      </c>
    </row>
    <row r="322" spans="1:25" x14ac:dyDescent="0.25">
      <c r="A322" t="s">
        <v>320</v>
      </c>
      <c r="B322">
        <v>4760.5320193999996</v>
      </c>
      <c r="C322">
        <v>116.9571382</v>
      </c>
      <c r="D322">
        <v>0</v>
      </c>
      <c r="E322">
        <v>0</v>
      </c>
      <c r="F322">
        <v>0</v>
      </c>
      <c r="G322">
        <v>758.34046100000023</v>
      </c>
      <c r="H322">
        <v>419.3518600000001</v>
      </c>
      <c r="I322">
        <v>0</v>
      </c>
      <c r="J322">
        <v>1172.1098400000001</v>
      </c>
      <c r="K322">
        <v>0</v>
      </c>
      <c r="L322">
        <v>0</v>
      </c>
      <c r="M322">
        <v>0</v>
      </c>
      <c r="N322">
        <v>0</v>
      </c>
      <c r="O322">
        <v>469.69793479999993</v>
      </c>
      <c r="P322">
        <v>218.52699999999999</v>
      </c>
      <c r="Q322">
        <v>0</v>
      </c>
      <c r="R322">
        <v>0</v>
      </c>
      <c r="S322">
        <v>0.5377135999999999</v>
      </c>
      <c r="T322">
        <v>1.656657</v>
      </c>
      <c r="U322">
        <v>0</v>
      </c>
      <c r="V322">
        <v>1.0257620000000001</v>
      </c>
      <c r="W322">
        <v>15.8556528</v>
      </c>
      <c r="X322">
        <v>1489.1916000000001</v>
      </c>
      <c r="Y322">
        <v>97.2804</v>
      </c>
    </row>
    <row r="323" spans="1:25" x14ac:dyDescent="0.25">
      <c r="A323" t="s">
        <v>321</v>
      </c>
      <c r="B323">
        <v>4051.8358149999999</v>
      </c>
      <c r="C323">
        <v>2.32E-3</v>
      </c>
      <c r="D323">
        <v>0</v>
      </c>
      <c r="E323">
        <v>0</v>
      </c>
      <c r="F323">
        <v>1771.2227</v>
      </c>
      <c r="G323">
        <v>574.13755399999991</v>
      </c>
      <c r="H323">
        <v>97.551036000000011</v>
      </c>
      <c r="I323">
        <v>0</v>
      </c>
      <c r="J323">
        <v>803.8513949999998</v>
      </c>
      <c r="K323">
        <v>21.880420000000001</v>
      </c>
      <c r="L323">
        <v>0</v>
      </c>
      <c r="M323">
        <v>0</v>
      </c>
      <c r="N323">
        <v>0</v>
      </c>
      <c r="O323">
        <v>0.79742599999999997</v>
      </c>
      <c r="P323">
        <v>14.51146</v>
      </c>
      <c r="Q323">
        <v>0</v>
      </c>
      <c r="R323">
        <v>0</v>
      </c>
      <c r="S323">
        <v>0.20824899999999999</v>
      </c>
      <c r="T323">
        <v>0.66396999999999962</v>
      </c>
      <c r="U323">
        <v>0</v>
      </c>
      <c r="V323">
        <v>0.57545500000000016</v>
      </c>
      <c r="W323">
        <v>10.74423</v>
      </c>
      <c r="X323">
        <v>694.70640000000003</v>
      </c>
      <c r="Y323">
        <v>60.983199999999997</v>
      </c>
    </row>
    <row r="324" spans="1:25" x14ac:dyDescent="0.25">
      <c r="A324" t="s">
        <v>322</v>
      </c>
      <c r="B324">
        <v>5569.6518366</v>
      </c>
      <c r="C324">
        <v>34.401509599999997</v>
      </c>
      <c r="D324">
        <v>0</v>
      </c>
      <c r="E324">
        <v>0</v>
      </c>
      <c r="F324">
        <v>0</v>
      </c>
      <c r="G324">
        <v>754.56252599999993</v>
      </c>
      <c r="H324">
        <v>1010.253628</v>
      </c>
      <c r="I324">
        <v>0</v>
      </c>
      <c r="J324">
        <v>1182.210732</v>
      </c>
      <c r="K324">
        <v>0</v>
      </c>
      <c r="L324">
        <v>89.294499999999985</v>
      </c>
      <c r="M324">
        <v>0</v>
      </c>
      <c r="N324">
        <v>0</v>
      </c>
      <c r="O324">
        <v>356.39299999999997</v>
      </c>
      <c r="P324">
        <v>54.2</v>
      </c>
      <c r="Q324">
        <v>0</v>
      </c>
      <c r="R324">
        <v>0</v>
      </c>
      <c r="S324">
        <v>1.3100769999999999</v>
      </c>
      <c r="T324">
        <v>4.8109780000000004</v>
      </c>
      <c r="U324">
        <v>0</v>
      </c>
      <c r="V324">
        <v>2.1830059999999998</v>
      </c>
      <c r="W324">
        <v>37.347380000000001</v>
      </c>
      <c r="X324">
        <v>1840.0419999999999</v>
      </c>
      <c r="Y324">
        <v>202.64250000000001</v>
      </c>
    </row>
    <row r="325" spans="1:25" x14ac:dyDescent="0.25">
      <c r="A325" t="s">
        <v>323</v>
      </c>
      <c r="B325">
        <v>5160.2759407999993</v>
      </c>
      <c r="C325">
        <v>9.5881083000000018</v>
      </c>
      <c r="D325">
        <v>0</v>
      </c>
      <c r="E325">
        <v>0</v>
      </c>
      <c r="F325">
        <v>1638.556</v>
      </c>
      <c r="G325">
        <v>472.76464499999992</v>
      </c>
      <c r="H325">
        <v>567.01535350000006</v>
      </c>
      <c r="I325">
        <v>0</v>
      </c>
      <c r="J325">
        <v>868.80630399999973</v>
      </c>
      <c r="K325">
        <v>0</v>
      </c>
      <c r="L325">
        <v>72.36999999999999</v>
      </c>
      <c r="M325">
        <v>0</v>
      </c>
      <c r="N325">
        <v>0</v>
      </c>
      <c r="O325">
        <v>0</v>
      </c>
      <c r="P325">
        <v>0</v>
      </c>
      <c r="Q325">
        <v>0</v>
      </c>
      <c r="R325">
        <v>0</v>
      </c>
      <c r="S325">
        <v>4.7585199999999999</v>
      </c>
      <c r="T325">
        <v>1.7216279999999999</v>
      </c>
      <c r="U325">
        <v>0</v>
      </c>
      <c r="V325">
        <v>1.2426420000000009</v>
      </c>
      <c r="W325">
        <v>23.391949999999991</v>
      </c>
      <c r="X325">
        <v>1378.6976</v>
      </c>
      <c r="Y325">
        <v>121.36319</v>
      </c>
    </row>
    <row r="326" spans="1:25" x14ac:dyDescent="0.25">
      <c r="A326" t="s">
        <v>324</v>
      </c>
      <c r="B326">
        <v>4954.4005861899996</v>
      </c>
      <c r="C326">
        <v>756.9146882</v>
      </c>
      <c r="D326">
        <v>1.63E-5</v>
      </c>
      <c r="E326">
        <v>0</v>
      </c>
      <c r="F326">
        <v>259.88</v>
      </c>
      <c r="G326">
        <v>570.4898237000001</v>
      </c>
      <c r="H326">
        <v>936.55073898999979</v>
      </c>
      <c r="I326">
        <v>0</v>
      </c>
      <c r="J326">
        <v>835.35790100000008</v>
      </c>
      <c r="K326">
        <v>0</v>
      </c>
      <c r="L326">
        <v>0</v>
      </c>
      <c r="M326">
        <v>0</v>
      </c>
      <c r="N326">
        <v>0</v>
      </c>
      <c r="O326">
        <v>0</v>
      </c>
      <c r="P326">
        <v>0</v>
      </c>
      <c r="Q326">
        <v>0</v>
      </c>
      <c r="R326">
        <v>0</v>
      </c>
      <c r="S326">
        <v>0.93555099999999991</v>
      </c>
      <c r="T326">
        <v>2.3339670000000008</v>
      </c>
      <c r="U326">
        <v>0</v>
      </c>
      <c r="V326">
        <v>1.4190799999999999</v>
      </c>
      <c r="W326">
        <v>27.280100000000001</v>
      </c>
      <c r="X326">
        <v>1432.799</v>
      </c>
      <c r="Y326">
        <v>130.43971999999999</v>
      </c>
    </row>
    <row r="327" spans="1:25" x14ac:dyDescent="0.25">
      <c r="A327" t="s">
        <v>325</v>
      </c>
      <c r="B327">
        <v>6241.7965728300014</v>
      </c>
      <c r="C327">
        <v>15.147911000000001</v>
      </c>
      <c r="D327">
        <v>5.8900000000000002E-5</v>
      </c>
      <c r="E327">
        <v>0</v>
      </c>
      <c r="F327">
        <v>941.17836</v>
      </c>
      <c r="G327">
        <v>1447.7553809999999</v>
      </c>
      <c r="H327">
        <v>291.58026292999989</v>
      </c>
      <c r="I327">
        <v>0</v>
      </c>
      <c r="J327">
        <v>1111.94164</v>
      </c>
      <c r="K327">
        <v>0</v>
      </c>
      <c r="L327">
        <v>238.17</v>
      </c>
      <c r="M327">
        <v>0</v>
      </c>
      <c r="N327">
        <v>0</v>
      </c>
      <c r="O327">
        <v>10.467499999999999</v>
      </c>
      <c r="P327">
        <v>2.16</v>
      </c>
      <c r="Q327">
        <v>0</v>
      </c>
      <c r="R327">
        <v>0</v>
      </c>
      <c r="S327">
        <v>14.41556999999999</v>
      </c>
      <c r="T327">
        <v>1.2655639999999999</v>
      </c>
      <c r="U327">
        <v>0</v>
      </c>
      <c r="V327">
        <v>1.105075</v>
      </c>
      <c r="W327">
        <v>22.98265</v>
      </c>
      <c r="X327">
        <v>2035.242</v>
      </c>
      <c r="Y327">
        <v>108.38460000000001</v>
      </c>
    </row>
    <row r="328" spans="1:25" x14ac:dyDescent="0.25">
      <c r="A328" t="s">
        <v>326</v>
      </c>
      <c r="B328">
        <v>10861.10801537</v>
      </c>
      <c r="C328">
        <v>112.415807</v>
      </c>
      <c r="D328">
        <v>7.4133000000000001E-4</v>
      </c>
      <c r="E328">
        <v>0</v>
      </c>
      <c r="F328">
        <v>1730.21146</v>
      </c>
      <c r="G328">
        <v>581.70228299999997</v>
      </c>
      <c r="H328">
        <v>2269.825883</v>
      </c>
      <c r="I328">
        <v>0</v>
      </c>
      <c r="J328">
        <v>2094.1591429999999</v>
      </c>
      <c r="K328">
        <v>0</v>
      </c>
      <c r="L328">
        <v>291.512</v>
      </c>
      <c r="M328">
        <v>0</v>
      </c>
      <c r="N328">
        <v>0</v>
      </c>
      <c r="O328">
        <v>195.95179999999999</v>
      </c>
      <c r="P328">
        <v>1.8599000000000001</v>
      </c>
      <c r="Q328">
        <v>0</v>
      </c>
      <c r="R328">
        <v>0</v>
      </c>
      <c r="S328">
        <v>0.46933303999999998</v>
      </c>
      <c r="T328">
        <v>8.1393279999999972</v>
      </c>
      <c r="U328">
        <v>0</v>
      </c>
      <c r="V328">
        <v>3.7592070000000009</v>
      </c>
      <c r="W328">
        <v>67.250030000000024</v>
      </c>
      <c r="X328">
        <v>3142.9879999999998</v>
      </c>
      <c r="Y328">
        <v>360.86309999999997</v>
      </c>
    </row>
    <row r="329" spans="1:25" x14ac:dyDescent="0.25">
      <c r="A329" t="s">
        <v>327</v>
      </c>
      <c r="B329">
        <v>6277.3931811670009</v>
      </c>
      <c r="C329">
        <v>16.9725626</v>
      </c>
      <c r="D329">
        <v>0</v>
      </c>
      <c r="E329">
        <v>0</v>
      </c>
      <c r="F329">
        <v>1546.8506219999999</v>
      </c>
      <c r="G329">
        <v>536.38836700000013</v>
      </c>
      <c r="H329">
        <v>459.34257467600003</v>
      </c>
      <c r="I329">
        <v>0</v>
      </c>
      <c r="J329">
        <v>790.97500300000036</v>
      </c>
      <c r="K329">
        <v>0</v>
      </c>
      <c r="L329">
        <v>101.952</v>
      </c>
      <c r="M329">
        <v>0</v>
      </c>
      <c r="N329">
        <v>0</v>
      </c>
      <c r="O329">
        <v>244.98</v>
      </c>
      <c r="P329">
        <v>56.153199999999998</v>
      </c>
      <c r="Q329">
        <v>0</v>
      </c>
      <c r="R329">
        <v>0</v>
      </c>
      <c r="S329">
        <v>4.4381691000000001E-2</v>
      </c>
      <c r="T329">
        <v>2.78809</v>
      </c>
      <c r="U329">
        <v>0</v>
      </c>
      <c r="V329">
        <v>1.4646410000000001</v>
      </c>
      <c r="W329">
        <v>32.910029199999997</v>
      </c>
      <c r="X329">
        <v>2349.7523999999999</v>
      </c>
      <c r="Y329">
        <v>136.81931</v>
      </c>
    </row>
    <row r="330" spans="1:25" x14ac:dyDescent="0.25">
      <c r="A330" t="s">
        <v>328</v>
      </c>
      <c r="B330">
        <v>3990.0518064000012</v>
      </c>
      <c r="C330">
        <v>14.371146899999999</v>
      </c>
      <c r="D330">
        <v>0</v>
      </c>
      <c r="E330">
        <v>0</v>
      </c>
      <c r="F330">
        <v>1108.6395</v>
      </c>
      <c r="G330">
        <v>740.32746449999979</v>
      </c>
      <c r="H330">
        <v>264.38554699999997</v>
      </c>
      <c r="I330">
        <v>0</v>
      </c>
      <c r="J330">
        <v>748.49756900000011</v>
      </c>
      <c r="K330">
        <v>0</v>
      </c>
      <c r="L330">
        <v>0</v>
      </c>
      <c r="M330">
        <v>0</v>
      </c>
      <c r="N330">
        <v>0</v>
      </c>
      <c r="O330">
        <v>21.398499999999999</v>
      </c>
      <c r="P330">
        <v>13.24</v>
      </c>
      <c r="Q330">
        <v>0</v>
      </c>
      <c r="R330">
        <v>0</v>
      </c>
      <c r="S330">
        <v>20.91404</v>
      </c>
      <c r="T330">
        <v>0.89886400000000044</v>
      </c>
      <c r="U330">
        <v>0</v>
      </c>
      <c r="V330">
        <v>0.77716499999999988</v>
      </c>
      <c r="W330">
        <v>14.48211</v>
      </c>
      <c r="X330">
        <v>970.53209999999979</v>
      </c>
      <c r="Y330">
        <v>71.587799999999987</v>
      </c>
    </row>
    <row r="331" spans="1:25" x14ac:dyDescent="0.25">
      <c r="A331" t="s">
        <v>329</v>
      </c>
      <c r="B331">
        <v>9117.8307966299999</v>
      </c>
      <c r="C331">
        <v>21.650046100000001</v>
      </c>
      <c r="D331">
        <v>6.5300000000000002E-6</v>
      </c>
      <c r="E331">
        <v>0</v>
      </c>
      <c r="F331">
        <v>735.75279999999987</v>
      </c>
      <c r="G331">
        <v>1044.4760429999999</v>
      </c>
      <c r="H331">
        <v>1065.2376287</v>
      </c>
      <c r="I331">
        <v>0</v>
      </c>
      <c r="J331">
        <v>2254.53377</v>
      </c>
      <c r="K331">
        <v>0</v>
      </c>
      <c r="L331">
        <v>170.11</v>
      </c>
      <c r="M331">
        <v>0</v>
      </c>
      <c r="N331">
        <v>0</v>
      </c>
      <c r="O331">
        <v>980.34056729999986</v>
      </c>
      <c r="P331">
        <v>457.601</v>
      </c>
      <c r="Q331">
        <v>0</v>
      </c>
      <c r="R331">
        <v>0</v>
      </c>
      <c r="S331">
        <v>5.8042250000000024</v>
      </c>
      <c r="T331">
        <v>2.7595720000000021</v>
      </c>
      <c r="U331">
        <v>0</v>
      </c>
      <c r="V331">
        <v>2.3462259999999979</v>
      </c>
      <c r="W331">
        <v>38.855052000000008</v>
      </c>
      <c r="X331">
        <v>2122.5853999999999</v>
      </c>
      <c r="Y331">
        <v>215.77846</v>
      </c>
    </row>
    <row r="332" spans="1:25" x14ac:dyDescent="0.25">
      <c r="A332" t="s">
        <v>330</v>
      </c>
      <c r="B332">
        <v>6696.2892659600011</v>
      </c>
      <c r="C332">
        <v>35.776341299999999</v>
      </c>
      <c r="D332">
        <v>1.306E-5</v>
      </c>
      <c r="E332">
        <v>0</v>
      </c>
      <c r="F332">
        <v>1523.2950000000001</v>
      </c>
      <c r="G332">
        <v>752.09063000000015</v>
      </c>
      <c r="H332">
        <v>548.90434000000005</v>
      </c>
      <c r="I332">
        <v>0</v>
      </c>
      <c r="J332">
        <v>1152.8181569999999</v>
      </c>
      <c r="K332">
        <v>27.305099999999999</v>
      </c>
      <c r="L332">
        <v>94.646999999999991</v>
      </c>
      <c r="M332">
        <v>0</v>
      </c>
      <c r="N332">
        <v>0</v>
      </c>
      <c r="O332">
        <v>29.2164</v>
      </c>
      <c r="P332">
        <v>14.5671</v>
      </c>
      <c r="Q332">
        <v>0</v>
      </c>
      <c r="R332">
        <v>0</v>
      </c>
      <c r="S332">
        <v>2.006638300000001</v>
      </c>
      <c r="T332">
        <v>1.720226</v>
      </c>
      <c r="U332">
        <v>0</v>
      </c>
      <c r="V332">
        <v>1.3227903000000001</v>
      </c>
      <c r="W332">
        <v>27.380369999999999</v>
      </c>
      <c r="X332">
        <v>2357.8877000000002</v>
      </c>
      <c r="Y332">
        <v>127.35146</v>
      </c>
    </row>
    <row r="333" spans="1:25" x14ac:dyDescent="0.25">
      <c r="A333" t="s">
        <v>331</v>
      </c>
      <c r="B333">
        <v>13861.888540489999</v>
      </c>
      <c r="C333">
        <v>5.5130033000000003</v>
      </c>
      <c r="D333">
        <v>2.9430000000000001E-5</v>
      </c>
      <c r="E333">
        <v>0</v>
      </c>
      <c r="F333">
        <v>314.92814600000003</v>
      </c>
      <c r="G333">
        <v>1996.459062899999</v>
      </c>
      <c r="H333">
        <v>407.07390399999991</v>
      </c>
      <c r="I333">
        <v>0</v>
      </c>
      <c r="J333">
        <v>2702.1156180000012</v>
      </c>
      <c r="K333">
        <v>0</v>
      </c>
      <c r="L333">
        <v>0</v>
      </c>
      <c r="M333">
        <v>5.3759060000000014</v>
      </c>
      <c r="N333">
        <v>12.71936</v>
      </c>
      <c r="O333">
        <v>5149.5180739999996</v>
      </c>
      <c r="P333">
        <v>150.89115000000001</v>
      </c>
      <c r="Q333">
        <v>0</v>
      </c>
      <c r="R333">
        <v>0</v>
      </c>
      <c r="S333">
        <v>2.1367847600000012</v>
      </c>
      <c r="T333">
        <v>2.1951990000000019</v>
      </c>
      <c r="U333">
        <v>0</v>
      </c>
      <c r="V333">
        <v>1.5941209000000001</v>
      </c>
      <c r="W333">
        <v>34.568762199999981</v>
      </c>
      <c r="X333">
        <v>2918.5510999999979</v>
      </c>
      <c r="Y333">
        <v>158.24832000000009</v>
      </c>
    </row>
    <row r="334" spans="1:25" x14ac:dyDescent="0.25">
      <c r="A334" t="s">
        <v>332</v>
      </c>
      <c r="B334">
        <v>5589.8916194800013</v>
      </c>
      <c r="C334">
        <v>26.449186900000001</v>
      </c>
      <c r="D334">
        <v>1.306E-5</v>
      </c>
      <c r="E334">
        <v>0</v>
      </c>
      <c r="F334">
        <v>535.72</v>
      </c>
      <c r="G334">
        <v>543.05916719999993</v>
      </c>
      <c r="H334">
        <v>1098.0952239999999</v>
      </c>
      <c r="I334">
        <v>0</v>
      </c>
      <c r="J334">
        <v>1052.704516</v>
      </c>
      <c r="K334">
        <v>0</v>
      </c>
      <c r="L334">
        <v>110.66200000000001</v>
      </c>
      <c r="M334">
        <v>0</v>
      </c>
      <c r="N334">
        <v>0</v>
      </c>
      <c r="O334">
        <v>4.8114889999999999</v>
      </c>
      <c r="P334">
        <v>2.11</v>
      </c>
      <c r="Q334">
        <v>0</v>
      </c>
      <c r="R334">
        <v>0</v>
      </c>
      <c r="S334">
        <v>0.10571232</v>
      </c>
      <c r="T334">
        <v>4.643057999999999</v>
      </c>
      <c r="U334">
        <v>0</v>
      </c>
      <c r="V334">
        <v>2.034043</v>
      </c>
      <c r="W334">
        <v>39.273710000000008</v>
      </c>
      <c r="X334">
        <v>1976.7112</v>
      </c>
      <c r="Y334">
        <v>193.51230000000001</v>
      </c>
    </row>
    <row r="335" spans="1:25" x14ac:dyDescent="0.25">
      <c r="A335" t="s">
        <v>333</v>
      </c>
      <c r="B335">
        <v>1681.7636958999999</v>
      </c>
      <c r="C335">
        <v>2.2760121999999998</v>
      </c>
      <c r="D335">
        <v>0</v>
      </c>
      <c r="E335">
        <v>0</v>
      </c>
      <c r="F335">
        <v>256.98540000000003</v>
      </c>
      <c r="G335">
        <v>386.38229000000013</v>
      </c>
      <c r="H335">
        <v>220.14473000000001</v>
      </c>
      <c r="I335">
        <v>0</v>
      </c>
      <c r="J335">
        <v>345.15404000000012</v>
      </c>
      <c r="K335">
        <v>0.30109999999999998</v>
      </c>
      <c r="L335">
        <v>5.7729999999999997</v>
      </c>
      <c r="M335">
        <v>0</v>
      </c>
      <c r="N335">
        <v>0</v>
      </c>
      <c r="O335">
        <v>12.005000000000001</v>
      </c>
      <c r="P335">
        <v>13.66</v>
      </c>
      <c r="Q335">
        <v>0</v>
      </c>
      <c r="R335">
        <v>0</v>
      </c>
      <c r="S335">
        <v>4.3134699999999998E-2</v>
      </c>
      <c r="T335">
        <v>1.24333</v>
      </c>
      <c r="U335">
        <v>0</v>
      </c>
      <c r="V335">
        <v>0.34575899999999998</v>
      </c>
      <c r="W335">
        <v>5.7254999999999994</v>
      </c>
      <c r="X335">
        <v>397.78690000000012</v>
      </c>
      <c r="Y335">
        <v>33.9375</v>
      </c>
    </row>
    <row r="336" spans="1:25" x14ac:dyDescent="0.25">
      <c r="A336" t="s">
        <v>334</v>
      </c>
      <c r="B336">
        <v>2614.067756377</v>
      </c>
      <c r="C336">
        <v>6.0924082000000004</v>
      </c>
      <c r="D336">
        <v>0</v>
      </c>
      <c r="E336">
        <v>0</v>
      </c>
      <c r="F336">
        <v>1211.6089999999999</v>
      </c>
      <c r="G336">
        <v>216.8419604</v>
      </c>
      <c r="H336">
        <v>178.76922999999999</v>
      </c>
      <c r="I336">
        <v>0</v>
      </c>
      <c r="J336">
        <v>340.15825000000012</v>
      </c>
      <c r="K336">
        <v>0</v>
      </c>
      <c r="L336">
        <v>12.398</v>
      </c>
      <c r="M336">
        <v>0</v>
      </c>
      <c r="N336">
        <v>0</v>
      </c>
      <c r="O336">
        <v>0</v>
      </c>
      <c r="P336">
        <v>0</v>
      </c>
      <c r="Q336">
        <v>0</v>
      </c>
      <c r="R336">
        <v>0</v>
      </c>
      <c r="S336">
        <v>3.5777699999999999E-4</v>
      </c>
      <c r="T336">
        <v>0.43190000000000001</v>
      </c>
      <c r="U336">
        <v>0</v>
      </c>
      <c r="V336">
        <v>0.6611499999999999</v>
      </c>
      <c r="W336">
        <v>11.345499999999999</v>
      </c>
      <c r="X336">
        <v>572.02</v>
      </c>
      <c r="Y336">
        <v>63.74</v>
      </c>
    </row>
    <row r="337" spans="1:25" x14ac:dyDescent="0.25">
      <c r="A337" t="s">
        <v>335</v>
      </c>
      <c r="B337">
        <v>8143.7814419899996</v>
      </c>
      <c r="C337">
        <v>36.945323700000003</v>
      </c>
      <c r="D337">
        <v>0</v>
      </c>
      <c r="E337">
        <v>0</v>
      </c>
      <c r="F337">
        <v>334.74446999999998</v>
      </c>
      <c r="G337">
        <v>1076.131353</v>
      </c>
      <c r="H337">
        <v>411.53064811000002</v>
      </c>
      <c r="I337">
        <v>0</v>
      </c>
      <c r="J337">
        <v>1956.43715</v>
      </c>
      <c r="K337">
        <v>5.3600000000000002E-3</v>
      </c>
      <c r="L337">
        <v>142.69999999999999</v>
      </c>
      <c r="M337">
        <v>0</v>
      </c>
      <c r="N337">
        <v>0</v>
      </c>
      <c r="O337">
        <v>1039.37941998</v>
      </c>
      <c r="P337">
        <v>98.838239999999971</v>
      </c>
      <c r="Q337">
        <v>0</v>
      </c>
      <c r="R337">
        <v>0</v>
      </c>
      <c r="S337">
        <v>3.220542200000001</v>
      </c>
      <c r="T337">
        <v>2.0776990000000009</v>
      </c>
      <c r="U337">
        <v>0</v>
      </c>
      <c r="V337">
        <v>1.5256960000000019</v>
      </c>
      <c r="W337">
        <v>31.521810000000009</v>
      </c>
      <c r="X337">
        <v>2859.9791000000009</v>
      </c>
      <c r="Y337">
        <v>148.74463</v>
      </c>
    </row>
    <row r="338" spans="1:25" x14ac:dyDescent="0.25">
      <c r="A338" t="s">
        <v>336</v>
      </c>
      <c r="B338">
        <v>9716.3324909000003</v>
      </c>
      <c r="C338">
        <v>123.61246970000001</v>
      </c>
      <c r="D338">
        <v>0</v>
      </c>
      <c r="E338">
        <v>0</v>
      </c>
      <c r="F338">
        <v>149.0265</v>
      </c>
      <c r="G338">
        <v>760.045119</v>
      </c>
      <c r="H338">
        <v>883.91094720000024</v>
      </c>
      <c r="I338">
        <v>0</v>
      </c>
      <c r="J338">
        <v>1220.451873</v>
      </c>
      <c r="K338">
        <v>0</v>
      </c>
      <c r="L338">
        <v>170.88</v>
      </c>
      <c r="M338">
        <v>0</v>
      </c>
      <c r="N338">
        <v>0</v>
      </c>
      <c r="O338">
        <v>3045.2220000000002</v>
      </c>
      <c r="P338">
        <v>60.830000000000013</v>
      </c>
      <c r="Q338">
        <v>0</v>
      </c>
      <c r="R338">
        <v>0</v>
      </c>
      <c r="S338">
        <v>5.0124000000000022</v>
      </c>
      <c r="T338">
        <v>2.4619070000000001</v>
      </c>
      <c r="U338">
        <v>0</v>
      </c>
      <c r="V338">
        <v>2.1451769999999999</v>
      </c>
      <c r="W338">
        <v>37.978898000000008</v>
      </c>
      <c r="X338">
        <v>3040.0489000000011</v>
      </c>
      <c r="Y338">
        <v>214.7063</v>
      </c>
    </row>
    <row r="339" spans="1:25" x14ac:dyDescent="0.25">
      <c r="A339" t="s">
        <v>337</v>
      </c>
      <c r="B339">
        <v>4412.6257870300014</v>
      </c>
      <c r="C339">
        <v>0.95647250000000006</v>
      </c>
      <c r="D339">
        <v>6.5300000000000002E-6</v>
      </c>
      <c r="E339">
        <v>0</v>
      </c>
      <c r="F339">
        <v>785.86400000000003</v>
      </c>
      <c r="G339">
        <v>633.19272999999998</v>
      </c>
      <c r="H339">
        <v>578.84529999999995</v>
      </c>
      <c r="I339">
        <v>0</v>
      </c>
      <c r="J339">
        <v>822.41570999999999</v>
      </c>
      <c r="K339">
        <v>0</v>
      </c>
      <c r="L339">
        <v>0</v>
      </c>
      <c r="M339">
        <v>0</v>
      </c>
      <c r="N339">
        <v>0</v>
      </c>
      <c r="O339">
        <v>537.36970699999995</v>
      </c>
      <c r="P339">
        <v>61.027000000000001</v>
      </c>
      <c r="Q339">
        <v>0</v>
      </c>
      <c r="R339">
        <v>0</v>
      </c>
      <c r="S339">
        <v>0.11544500000000001</v>
      </c>
      <c r="T339">
        <v>2.8918699999999999</v>
      </c>
      <c r="U339">
        <v>0</v>
      </c>
      <c r="V339">
        <v>1.5367459999999999</v>
      </c>
      <c r="W339">
        <v>19.126329999999999</v>
      </c>
      <c r="X339">
        <v>818.3021</v>
      </c>
      <c r="Y339">
        <v>150.98237</v>
      </c>
    </row>
    <row r="340" spans="1:25" x14ac:dyDescent="0.25">
      <c r="A340" t="s">
        <v>338</v>
      </c>
      <c r="B340">
        <v>5256.83358666</v>
      </c>
      <c r="C340">
        <v>5.1097415000000002</v>
      </c>
      <c r="D340">
        <v>0</v>
      </c>
      <c r="E340">
        <v>0</v>
      </c>
      <c r="F340">
        <v>1581.3308</v>
      </c>
      <c r="G340">
        <v>478.65453199999968</v>
      </c>
      <c r="H340">
        <v>603.89682215999994</v>
      </c>
      <c r="I340">
        <v>0</v>
      </c>
      <c r="J340">
        <v>805.30209400000012</v>
      </c>
      <c r="K340">
        <v>0</v>
      </c>
      <c r="L340">
        <v>111.08</v>
      </c>
      <c r="M340">
        <v>0</v>
      </c>
      <c r="N340">
        <v>0</v>
      </c>
      <c r="O340">
        <v>2.3544399999999999</v>
      </c>
      <c r="P340">
        <v>2.5419999999999998</v>
      </c>
      <c r="Q340">
        <v>0</v>
      </c>
      <c r="R340">
        <v>0</v>
      </c>
      <c r="S340">
        <v>9.7375579999999999</v>
      </c>
      <c r="T340">
        <v>1.7662359999999999</v>
      </c>
      <c r="U340">
        <v>0</v>
      </c>
      <c r="V340">
        <v>1.2142729999999999</v>
      </c>
      <c r="W340">
        <v>24.41710999999999</v>
      </c>
      <c r="X340">
        <v>1515.425999999999</v>
      </c>
      <c r="Y340">
        <v>114.00198</v>
      </c>
    </row>
    <row r="341" spans="1:25" x14ac:dyDescent="0.25">
      <c r="A341" t="s">
        <v>339</v>
      </c>
      <c r="B341">
        <v>3921.1354027000002</v>
      </c>
      <c r="C341">
        <v>14.287520199999999</v>
      </c>
      <c r="D341">
        <v>0</v>
      </c>
      <c r="E341">
        <v>0</v>
      </c>
      <c r="F341">
        <v>982.40969999999993</v>
      </c>
      <c r="G341">
        <v>476.40439279999993</v>
      </c>
      <c r="H341">
        <v>353.90802300000013</v>
      </c>
      <c r="I341">
        <v>0</v>
      </c>
      <c r="J341">
        <v>828.23360999999989</v>
      </c>
      <c r="K341">
        <v>0</v>
      </c>
      <c r="L341">
        <v>52.61099999999999</v>
      </c>
      <c r="M341">
        <v>0</v>
      </c>
      <c r="N341">
        <v>0</v>
      </c>
      <c r="O341">
        <v>4.7121899999999997</v>
      </c>
      <c r="P341">
        <v>12.587</v>
      </c>
      <c r="Q341">
        <v>0</v>
      </c>
      <c r="R341">
        <v>0</v>
      </c>
      <c r="S341">
        <v>16.675395999999999</v>
      </c>
      <c r="T341">
        <v>2.2960690000000001</v>
      </c>
      <c r="U341">
        <v>0</v>
      </c>
      <c r="V341">
        <v>1.039591700000001</v>
      </c>
      <c r="W341">
        <v>18.586680000000001</v>
      </c>
      <c r="X341">
        <v>1054.7483</v>
      </c>
      <c r="Y341">
        <v>102.63593</v>
      </c>
    </row>
    <row r="342" spans="1:25" x14ac:dyDescent="0.25">
      <c r="A342" t="s">
        <v>340</v>
      </c>
      <c r="B342">
        <v>1087.4778140999999</v>
      </c>
      <c r="C342">
        <v>12.151114099999999</v>
      </c>
      <c r="D342">
        <v>0</v>
      </c>
      <c r="E342">
        <v>0</v>
      </c>
      <c r="F342">
        <v>0</v>
      </c>
      <c r="G342">
        <v>178.16060999999999</v>
      </c>
      <c r="H342">
        <v>69.244371999999998</v>
      </c>
      <c r="I342">
        <v>0</v>
      </c>
      <c r="J342">
        <v>253.11329000000001</v>
      </c>
      <c r="K342">
        <v>0</v>
      </c>
      <c r="L342">
        <v>0</v>
      </c>
      <c r="M342">
        <v>0</v>
      </c>
      <c r="N342">
        <v>0</v>
      </c>
      <c r="O342">
        <v>0</v>
      </c>
      <c r="P342">
        <v>0</v>
      </c>
      <c r="Q342">
        <v>0</v>
      </c>
      <c r="R342">
        <v>0</v>
      </c>
      <c r="S342">
        <v>3.1413000000000011</v>
      </c>
      <c r="T342">
        <v>0.41736000000000001</v>
      </c>
      <c r="U342">
        <v>0</v>
      </c>
      <c r="V342">
        <v>0.42866799999999999</v>
      </c>
      <c r="W342">
        <v>7.5373999999999999</v>
      </c>
      <c r="X342">
        <v>523.20000000000005</v>
      </c>
      <c r="Y342">
        <v>40.083700000000007</v>
      </c>
    </row>
    <row r="343" spans="1:25" x14ac:dyDescent="0.25">
      <c r="A343" t="s">
        <v>341</v>
      </c>
      <c r="B343">
        <v>7082.0626252000029</v>
      </c>
      <c r="C343">
        <v>62.138011699999993</v>
      </c>
      <c r="D343">
        <v>1.63E-5</v>
      </c>
      <c r="E343">
        <v>0</v>
      </c>
      <c r="F343">
        <v>1778.05</v>
      </c>
      <c r="G343">
        <v>908.46302849999984</v>
      </c>
      <c r="H343">
        <v>462.17061070000022</v>
      </c>
      <c r="I343">
        <v>0</v>
      </c>
      <c r="J343">
        <v>1282.536832</v>
      </c>
      <c r="K343">
        <v>0</v>
      </c>
      <c r="L343">
        <v>93.72999999999999</v>
      </c>
      <c r="M343">
        <v>0</v>
      </c>
      <c r="N343">
        <v>0</v>
      </c>
      <c r="O343">
        <v>2.019E-2</v>
      </c>
      <c r="P343">
        <v>0.52100000000000002</v>
      </c>
      <c r="Q343">
        <v>0</v>
      </c>
      <c r="R343">
        <v>0</v>
      </c>
      <c r="S343">
        <v>3.227544</v>
      </c>
      <c r="T343">
        <v>2.222785</v>
      </c>
      <c r="U343">
        <v>0</v>
      </c>
      <c r="V343">
        <v>1.6091129999999989</v>
      </c>
      <c r="W343">
        <v>31.730384000000011</v>
      </c>
      <c r="X343">
        <v>2297.9692</v>
      </c>
      <c r="Y343">
        <v>157.67391000000001</v>
      </c>
    </row>
    <row r="344" spans="1:25" x14ac:dyDescent="0.25">
      <c r="A344" t="s">
        <v>342</v>
      </c>
      <c r="B344">
        <v>29893.37386460002</v>
      </c>
      <c r="C344">
        <v>562.42467459999966</v>
      </c>
      <c r="D344">
        <v>0.152</v>
      </c>
      <c r="E344">
        <v>0</v>
      </c>
      <c r="F344">
        <v>6283.4029999999984</v>
      </c>
      <c r="G344">
        <v>1222.2946690000001</v>
      </c>
      <c r="H344">
        <v>481.06548649999991</v>
      </c>
      <c r="I344">
        <v>0</v>
      </c>
      <c r="J344">
        <v>2289.8609729999989</v>
      </c>
      <c r="K344">
        <v>0</v>
      </c>
      <c r="L344">
        <v>209.66246000000001</v>
      </c>
      <c r="M344">
        <v>0</v>
      </c>
      <c r="N344">
        <v>0</v>
      </c>
      <c r="O344">
        <v>16298.644237</v>
      </c>
      <c r="P344">
        <v>104.22993</v>
      </c>
      <c r="Q344">
        <v>0</v>
      </c>
      <c r="R344">
        <v>0</v>
      </c>
      <c r="S344">
        <v>4.8605911999999991</v>
      </c>
      <c r="T344">
        <v>3.351362</v>
      </c>
      <c r="U344">
        <v>0</v>
      </c>
      <c r="V344">
        <v>1.8283385000000001</v>
      </c>
      <c r="W344">
        <v>32.606142800000008</v>
      </c>
      <c r="X344">
        <v>2230.323100000001</v>
      </c>
      <c r="Y344">
        <v>168.66689999999991</v>
      </c>
    </row>
    <row r="345" spans="1:25" x14ac:dyDescent="0.25">
      <c r="A345" t="s">
        <v>343</v>
      </c>
      <c r="B345">
        <v>17452.257693233991</v>
      </c>
      <c r="C345">
        <v>37.227839700000018</v>
      </c>
      <c r="D345">
        <v>1.6953000000000001E-4</v>
      </c>
      <c r="E345">
        <v>0</v>
      </c>
      <c r="F345">
        <v>911.82778000000019</v>
      </c>
      <c r="G345">
        <v>1860.487125000001</v>
      </c>
      <c r="H345">
        <v>2690.6968411999978</v>
      </c>
      <c r="I345">
        <v>0</v>
      </c>
      <c r="J345">
        <v>3209.8820410000012</v>
      </c>
      <c r="K345">
        <v>0</v>
      </c>
      <c r="L345">
        <v>12.326584</v>
      </c>
      <c r="M345">
        <v>0</v>
      </c>
      <c r="N345">
        <v>0</v>
      </c>
      <c r="O345">
        <v>0.68621500000000002</v>
      </c>
      <c r="P345">
        <v>29.458770000000001</v>
      </c>
      <c r="Q345">
        <v>0</v>
      </c>
      <c r="R345">
        <v>0</v>
      </c>
      <c r="S345">
        <v>14.70290859999999</v>
      </c>
      <c r="T345">
        <v>10.664445000000001</v>
      </c>
      <c r="U345">
        <v>0</v>
      </c>
      <c r="V345">
        <v>5.1268932039999964</v>
      </c>
      <c r="W345">
        <v>110.930921</v>
      </c>
      <c r="X345">
        <v>8070.781700000005</v>
      </c>
      <c r="Y345">
        <v>487.45746000000008</v>
      </c>
    </row>
    <row r="346" spans="1:25" x14ac:dyDescent="0.25">
      <c r="A346" t="s">
        <v>344</v>
      </c>
      <c r="B346">
        <v>4770.5967348160011</v>
      </c>
      <c r="C346">
        <v>3.5780999999999999E-3</v>
      </c>
      <c r="D346">
        <v>0</v>
      </c>
      <c r="E346">
        <v>0</v>
      </c>
      <c r="F346">
        <v>2.4958</v>
      </c>
      <c r="G346">
        <v>826.30901100000028</v>
      </c>
      <c r="H346">
        <v>624.82945500000005</v>
      </c>
      <c r="I346">
        <v>0</v>
      </c>
      <c r="J346">
        <v>1048.793183</v>
      </c>
      <c r="K346">
        <v>1.5820000000000001</v>
      </c>
      <c r="L346">
        <v>0</v>
      </c>
      <c r="M346">
        <v>13.49418</v>
      </c>
      <c r="N346">
        <v>5.718700000000001</v>
      </c>
      <c r="O346">
        <v>24.0549</v>
      </c>
      <c r="P346">
        <v>10.011509999999999</v>
      </c>
      <c r="Q346">
        <v>0</v>
      </c>
      <c r="R346">
        <v>0</v>
      </c>
      <c r="S346">
        <v>2.4754102E-2</v>
      </c>
      <c r="T346">
        <v>1.762475</v>
      </c>
      <c r="U346">
        <v>0</v>
      </c>
      <c r="V346">
        <v>1.462609614</v>
      </c>
      <c r="W346">
        <v>33.329639</v>
      </c>
      <c r="X346">
        <v>2023.1067</v>
      </c>
      <c r="Y346">
        <v>153.61823999999999</v>
      </c>
    </row>
    <row r="347" spans="1:25" x14ac:dyDescent="0.25">
      <c r="A347" t="s">
        <v>345</v>
      </c>
      <c r="B347">
        <v>6497.9743681999998</v>
      </c>
      <c r="C347">
        <v>3.4053933999999999</v>
      </c>
      <c r="D347">
        <v>0</v>
      </c>
      <c r="E347">
        <v>0</v>
      </c>
      <c r="F347">
        <v>2026.077717000001</v>
      </c>
      <c r="G347">
        <v>1119.2130875</v>
      </c>
      <c r="H347">
        <v>362.92251800000003</v>
      </c>
      <c r="I347">
        <v>0</v>
      </c>
      <c r="J347">
        <v>1050.868324999999</v>
      </c>
      <c r="K347">
        <v>77.225910000000027</v>
      </c>
      <c r="L347">
        <v>8.8816000000000006</v>
      </c>
      <c r="M347">
        <v>0</v>
      </c>
      <c r="N347">
        <v>0</v>
      </c>
      <c r="O347">
        <v>42.020769999999999</v>
      </c>
      <c r="P347">
        <v>71.877790000000005</v>
      </c>
      <c r="Q347">
        <v>0</v>
      </c>
      <c r="R347">
        <v>0</v>
      </c>
      <c r="S347">
        <v>2.4833022999999992</v>
      </c>
      <c r="T347">
        <v>1.2447969999999999</v>
      </c>
      <c r="U347">
        <v>0</v>
      </c>
      <c r="V347">
        <v>1.1423430000000001</v>
      </c>
      <c r="W347">
        <v>21.694714999999999</v>
      </c>
      <c r="X347">
        <v>1593.809399999999</v>
      </c>
      <c r="Y347">
        <v>115.1067</v>
      </c>
    </row>
    <row r="348" spans="1:25" x14ac:dyDescent="0.25">
      <c r="A348" t="s">
        <v>346</v>
      </c>
      <c r="B348">
        <v>13813.238303515</v>
      </c>
      <c r="C348">
        <v>8.9984948000000013</v>
      </c>
      <c r="D348">
        <v>1.3328999999999999E-3</v>
      </c>
      <c r="E348">
        <v>0</v>
      </c>
      <c r="F348">
        <v>64.82074200000001</v>
      </c>
      <c r="G348">
        <v>4508.6456990000024</v>
      </c>
      <c r="H348">
        <v>1996.223500000001</v>
      </c>
      <c r="I348">
        <v>0</v>
      </c>
      <c r="J348">
        <v>3187.047841999999</v>
      </c>
      <c r="K348">
        <v>29.666509999999999</v>
      </c>
      <c r="L348">
        <v>27.576000000000001</v>
      </c>
      <c r="M348">
        <v>0</v>
      </c>
      <c r="N348">
        <v>0</v>
      </c>
      <c r="O348">
        <v>91.989832999999962</v>
      </c>
      <c r="P348">
        <v>66.44080000000001</v>
      </c>
      <c r="Q348">
        <v>0</v>
      </c>
      <c r="R348">
        <v>0</v>
      </c>
      <c r="S348">
        <v>0.82888481499999944</v>
      </c>
      <c r="T348">
        <v>11.922477000000001</v>
      </c>
      <c r="U348">
        <v>0</v>
      </c>
      <c r="V348">
        <v>4.9617580000000006</v>
      </c>
      <c r="W348">
        <v>80.687640000000044</v>
      </c>
      <c r="X348">
        <v>3239.5453999999991</v>
      </c>
      <c r="Y348">
        <v>493.88139000000012</v>
      </c>
    </row>
    <row r="349" spans="1:25" x14ac:dyDescent="0.25">
      <c r="A349" t="s">
        <v>347</v>
      </c>
      <c r="B349">
        <v>4313.00958025</v>
      </c>
      <c r="C349">
        <v>2.1857663000000001</v>
      </c>
      <c r="D349">
        <v>0</v>
      </c>
      <c r="E349">
        <v>0</v>
      </c>
      <c r="F349">
        <v>84.182000000000002</v>
      </c>
      <c r="G349">
        <v>558.40974700000004</v>
      </c>
      <c r="H349">
        <v>323.60578994999992</v>
      </c>
      <c r="I349">
        <v>0</v>
      </c>
      <c r="J349">
        <v>1205.4812340000001</v>
      </c>
      <c r="K349">
        <v>0</v>
      </c>
      <c r="L349">
        <v>0.91739999999999999</v>
      </c>
      <c r="M349">
        <v>0</v>
      </c>
      <c r="N349">
        <v>0</v>
      </c>
      <c r="O349">
        <v>0</v>
      </c>
      <c r="P349">
        <v>0</v>
      </c>
      <c r="Q349">
        <v>0</v>
      </c>
      <c r="R349">
        <v>0</v>
      </c>
      <c r="S349">
        <v>6.9879699999999998</v>
      </c>
      <c r="T349">
        <v>1.186623</v>
      </c>
      <c r="U349">
        <v>0</v>
      </c>
      <c r="V349">
        <v>0.97797000000000034</v>
      </c>
      <c r="W349">
        <v>22.407330000000002</v>
      </c>
      <c r="X349">
        <v>2005.7338</v>
      </c>
      <c r="Y349">
        <v>100.9339500000001</v>
      </c>
    </row>
    <row r="350" spans="1:25" x14ac:dyDescent="0.25">
      <c r="A350" t="s">
        <v>348</v>
      </c>
      <c r="B350">
        <v>4991.6839368299998</v>
      </c>
      <c r="C350">
        <v>1.5214441999999999</v>
      </c>
      <c r="D350">
        <v>6.4663000000000003E-4</v>
      </c>
      <c r="E350">
        <v>0</v>
      </c>
      <c r="F350">
        <v>1816.6679999999999</v>
      </c>
      <c r="G350">
        <v>663.68806400000005</v>
      </c>
      <c r="H350">
        <v>515.15672069999982</v>
      </c>
      <c r="I350">
        <v>0</v>
      </c>
      <c r="J350">
        <v>698.11158000000012</v>
      </c>
      <c r="K350">
        <v>0</v>
      </c>
      <c r="L350">
        <v>30.19</v>
      </c>
      <c r="M350">
        <v>0</v>
      </c>
      <c r="N350">
        <v>0</v>
      </c>
      <c r="O350">
        <v>145.67740000000001</v>
      </c>
      <c r="P350">
        <v>38.228000000000002</v>
      </c>
      <c r="Q350">
        <v>0</v>
      </c>
      <c r="R350">
        <v>0</v>
      </c>
      <c r="S350">
        <v>2.9783567</v>
      </c>
      <c r="T350">
        <v>2.4381789999999999</v>
      </c>
      <c r="U350">
        <v>0</v>
      </c>
      <c r="V350">
        <v>1.2827755999999999</v>
      </c>
      <c r="W350">
        <v>19.36317</v>
      </c>
      <c r="X350">
        <v>938.13240000000008</v>
      </c>
      <c r="Y350">
        <v>118.24720000000001</v>
      </c>
    </row>
    <row r="351" spans="1:25" x14ac:dyDescent="0.25">
      <c r="A351" t="s">
        <v>349</v>
      </c>
      <c r="B351">
        <v>26637.025359230011</v>
      </c>
      <c r="C351">
        <v>94.055379600000023</v>
      </c>
      <c r="D351">
        <v>5.1699999999999999E-4</v>
      </c>
      <c r="E351">
        <v>0</v>
      </c>
      <c r="F351">
        <v>7674.0177331300001</v>
      </c>
      <c r="G351">
        <v>2217.4079700000002</v>
      </c>
      <c r="H351">
        <v>5155.0320349999984</v>
      </c>
      <c r="I351">
        <v>0</v>
      </c>
      <c r="J351">
        <v>4325.6073109999988</v>
      </c>
      <c r="K351">
        <v>0</v>
      </c>
      <c r="L351">
        <v>294.31900000000002</v>
      </c>
      <c r="M351">
        <v>0</v>
      </c>
      <c r="N351">
        <v>0</v>
      </c>
      <c r="O351">
        <v>64.537746999999996</v>
      </c>
      <c r="P351">
        <v>12.620799999999999</v>
      </c>
      <c r="Q351">
        <v>0</v>
      </c>
      <c r="R351">
        <v>0</v>
      </c>
      <c r="S351">
        <v>3.5774619999999988</v>
      </c>
      <c r="T351">
        <v>23.306785000000009</v>
      </c>
      <c r="U351">
        <v>0</v>
      </c>
      <c r="V351">
        <v>8.1737994999999977</v>
      </c>
      <c r="W351">
        <v>121.57164</v>
      </c>
      <c r="X351">
        <v>5898.726999999998</v>
      </c>
      <c r="Y351">
        <v>744.07018000000005</v>
      </c>
    </row>
    <row r="352" spans="1:25" x14ac:dyDescent="0.25">
      <c r="A352" t="s">
        <v>350</v>
      </c>
      <c r="B352">
        <v>1979.4316088</v>
      </c>
      <c r="C352">
        <v>4.6643290000000004</v>
      </c>
      <c r="D352">
        <v>0</v>
      </c>
      <c r="E352">
        <v>0</v>
      </c>
      <c r="F352">
        <v>0</v>
      </c>
      <c r="G352">
        <v>239.66795999999999</v>
      </c>
      <c r="H352">
        <v>476.88761</v>
      </c>
      <c r="I352">
        <v>0</v>
      </c>
      <c r="J352">
        <v>499.00447000000003</v>
      </c>
      <c r="K352">
        <v>0.1110592</v>
      </c>
      <c r="L352">
        <v>15.04</v>
      </c>
      <c r="M352">
        <v>0</v>
      </c>
      <c r="N352">
        <v>0</v>
      </c>
      <c r="O352">
        <v>11.04684</v>
      </c>
      <c r="P352">
        <v>19.469000000000001</v>
      </c>
      <c r="Q352">
        <v>0</v>
      </c>
      <c r="R352">
        <v>0</v>
      </c>
      <c r="S352">
        <v>0.23198060000000001</v>
      </c>
      <c r="T352">
        <v>1.3383400000000001</v>
      </c>
      <c r="U352">
        <v>0</v>
      </c>
      <c r="V352">
        <v>0.96482000000000012</v>
      </c>
      <c r="W352">
        <v>16.2502</v>
      </c>
      <c r="X352">
        <v>605.37000000000012</v>
      </c>
      <c r="Y352">
        <v>89.385000000000005</v>
      </c>
    </row>
    <row r="353" spans="1:25" x14ac:dyDescent="0.25">
      <c r="A353" t="s">
        <v>351</v>
      </c>
      <c r="B353">
        <v>2722.008893622</v>
      </c>
      <c r="C353">
        <v>0.66678960000000009</v>
      </c>
      <c r="D353">
        <v>0</v>
      </c>
      <c r="E353">
        <v>0</v>
      </c>
      <c r="F353">
        <v>59.69850000000001</v>
      </c>
      <c r="G353">
        <v>285.52267999999998</v>
      </c>
      <c r="H353">
        <v>733.73655999999994</v>
      </c>
      <c r="I353">
        <v>0</v>
      </c>
      <c r="J353">
        <v>512.71474000000001</v>
      </c>
      <c r="K353">
        <v>1.8228329499999989</v>
      </c>
      <c r="L353">
        <v>20.312999999999999</v>
      </c>
      <c r="M353">
        <v>1.1641E-2</v>
      </c>
      <c r="N353">
        <v>2.972E-2</v>
      </c>
      <c r="O353">
        <v>0</v>
      </c>
      <c r="P353">
        <v>0</v>
      </c>
      <c r="Q353">
        <v>0</v>
      </c>
      <c r="R353">
        <v>0</v>
      </c>
      <c r="S353">
        <v>9.9020719999999996E-3</v>
      </c>
      <c r="T353">
        <v>2.0766200000000001</v>
      </c>
      <c r="U353">
        <v>0</v>
      </c>
      <c r="V353">
        <v>0.98391799999999996</v>
      </c>
      <c r="W353">
        <v>22.330439999999999</v>
      </c>
      <c r="X353">
        <v>992.00499999999988</v>
      </c>
      <c r="Y353">
        <v>90.086550000000003</v>
      </c>
    </row>
    <row r="354" spans="1:25" x14ac:dyDescent="0.25">
      <c r="A354" t="s">
        <v>352</v>
      </c>
      <c r="B354">
        <v>4641.1489622999998</v>
      </c>
      <c r="C354">
        <v>0.1945664</v>
      </c>
      <c r="D354">
        <v>0</v>
      </c>
      <c r="E354">
        <v>0</v>
      </c>
      <c r="F354">
        <v>0</v>
      </c>
      <c r="G354">
        <v>487.32302700000008</v>
      </c>
      <c r="H354">
        <v>279.89994589999998</v>
      </c>
      <c r="I354">
        <v>0</v>
      </c>
      <c r="J354">
        <v>794.44795700000009</v>
      </c>
      <c r="K354">
        <v>0</v>
      </c>
      <c r="L354">
        <v>0</v>
      </c>
      <c r="M354">
        <v>0</v>
      </c>
      <c r="N354">
        <v>0</v>
      </c>
      <c r="O354">
        <v>2306.424</v>
      </c>
      <c r="P354">
        <v>72.171999999999997</v>
      </c>
      <c r="Q354">
        <v>0</v>
      </c>
      <c r="R354">
        <v>0</v>
      </c>
      <c r="S354">
        <v>1.924731</v>
      </c>
      <c r="T354">
        <v>0.99758700000000011</v>
      </c>
      <c r="U354">
        <v>0</v>
      </c>
      <c r="V354">
        <v>1.0820380000000001</v>
      </c>
      <c r="W354">
        <v>17.42876</v>
      </c>
      <c r="X354">
        <v>577.01970000000006</v>
      </c>
      <c r="Y354">
        <v>102.23465</v>
      </c>
    </row>
    <row r="355" spans="1:25" x14ac:dyDescent="0.25">
      <c r="A355" t="s">
        <v>353</v>
      </c>
      <c r="B355">
        <v>8299.8437201999968</v>
      </c>
      <c r="C355">
        <v>4.9664993000000006</v>
      </c>
      <c r="D355">
        <v>0</v>
      </c>
      <c r="E355">
        <v>0</v>
      </c>
      <c r="F355">
        <v>113.4927</v>
      </c>
      <c r="G355">
        <v>1492.2558382</v>
      </c>
      <c r="H355">
        <v>535.11075070000015</v>
      </c>
      <c r="I355">
        <v>0</v>
      </c>
      <c r="J355">
        <v>2000.780129999999</v>
      </c>
      <c r="K355">
        <v>0</v>
      </c>
      <c r="L355">
        <v>34.398800000000008</v>
      </c>
      <c r="M355">
        <v>0</v>
      </c>
      <c r="N355">
        <v>0</v>
      </c>
      <c r="O355">
        <v>1577.6904999999999</v>
      </c>
      <c r="P355">
        <v>126.19799999999999</v>
      </c>
      <c r="Q355">
        <v>0</v>
      </c>
      <c r="R355">
        <v>0</v>
      </c>
      <c r="S355">
        <v>19.96769100000002</v>
      </c>
      <c r="T355">
        <v>2.7296210000000052</v>
      </c>
      <c r="U355">
        <v>0</v>
      </c>
      <c r="V355">
        <v>1.5527500000000001</v>
      </c>
      <c r="W355">
        <v>35.02814</v>
      </c>
      <c r="X355">
        <v>2201.2870000000012</v>
      </c>
      <c r="Y355">
        <v>154.38529999999989</v>
      </c>
    </row>
    <row r="356" spans="1:25" x14ac:dyDescent="0.25">
      <c r="A356" t="s">
        <v>354</v>
      </c>
      <c r="B356">
        <v>23803.296810931992</v>
      </c>
      <c r="C356">
        <v>23.266085</v>
      </c>
      <c r="D356">
        <v>6.3255300000000011E-3</v>
      </c>
      <c r="E356">
        <v>0</v>
      </c>
      <c r="F356">
        <v>4056.1651999999999</v>
      </c>
      <c r="G356">
        <v>2221.6177198800001</v>
      </c>
      <c r="H356">
        <v>3663.6384289999969</v>
      </c>
      <c r="I356">
        <v>0</v>
      </c>
      <c r="J356">
        <v>4531.5933960000011</v>
      </c>
      <c r="K356">
        <v>24.114560999999991</v>
      </c>
      <c r="L356">
        <v>86.9</v>
      </c>
      <c r="M356">
        <v>0</v>
      </c>
      <c r="N356">
        <v>0</v>
      </c>
      <c r="O356">
        <v>2221.0014700000011</v>
      </c>
      <c r="P356">
        <v>317.79826900000012</v>
      </c>
      <c r="Q356">
        <v>0</v>
      </c>
      <c r="R356">
        <v>0</v>
      </c>
      <c r="S356">
        <v>1.8542912</v>
      </c>
      <c r="T356">
        <v>16.697317000000009</v>
      </c>
      <c r="U356">
        <v>0</v>
      </c>
      <c r="V356">
        <v>8.7812449220000008</v>
      </c>
      <c r="W356">
        <v>51.786402399999993</v>
      </c>
      <c r="X356">
        <v>5648.0692000000026</v>
      </c>
      <c r="Y356">
        <v>930.00690000000009</v>
      </c>
    </row>
    <row r="357" spans="1:25" x14ac:dyDescent="0.25">
      <c r="A357" t="s">
        <v>355</v>
      </c>
      <c r="B357">
        <v>23924.996404900001</v>
      </c>
      <c r="C357">
        <v>61.352339699999987</v>
      </c>
      <c r="D357">
        <v>7.4305529999999997</v>
      </c>
      <c r="E357">
        <v>0</v>
      </c>
      <c r="F357">
        <v>964.82009999999991</v>
      </c>
      <c r="G357">
        <v>805.84844199999986</v>
      </c>
      <c r="H357">
        <v>6489.867290000002</v>
      </c>
      <c r="I357">
        <v>0</v>
      </c>
      <c r="J357">
        <v>3673.708263</v>
      </c>
      <c r="K357">
        <v>0</v>
      </c>
      <c r="L357">
        <v>59.256999999999998</v>
      </c>
      <c r="M357">
        <v>0</v>
      </c>
      <c r="N357">
        <v>0</v>
      </c>
      <c r="O357">
        <v>7311.5227000000004</v>
      </c>
      <c r="P357">
        <v>76.051999999999992</v>
      </c>
      <c r="Q357">
        <v>0</v>
      </c>
      <c r="R357">
        <v>0</v>
      </c>
      <c r="S357">
        <v>0.91577120000000012</v>
      </c>
      <c r="T357">
        <v>25.211149999999989</v>
      </c>
      <c r="U357">
        <v>0</v>
      </c>
      <c r="V357">
        <v>7.4559759999999997</v>
      </c>
      <c r="W357">
        <v>117.11322</v>
      </c>
      <c r="X357">
        <v>3632.65</v>
      </c>
      <c r="Y357">
        <v>691.79160000000013</v>
      </c>
    </row>
    <row r="359" spans="1:25" x14ac:dyDescent="0.25">
      <c r="B359">
        <f>MAX(Table2[All])</f>
        <v>159263.43331777421</v>
      </c>
      <c r="C359">
        <f>MAX(Table2[[Industrie_sum]:[Consumenten_ove_sum]])</f>
        <v>58262.181258199977</v>
      </c>
    </row>
  </sheetData>
  <sheetProtection algorithmName="SHA-512" hashValue="GKr1zdFg+h6c5hiwlW1JwFEWbo/q1Ey1oKDah6Uh39EJvmyfRZs7n23VOIf+EMCWU/sqWgqdRwSHkReDqI6EHg==" saltValue="rBqXJZq9kzCyjT9c6675jQ=="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60"/>
  <sheetViews>
    <sheetView topLeftCell="A340" workbookViewId="0">
      <selection activeCell="B360" sqref="B360"/>
    </sheetView>
  </sheetViews>
  <sheetFormatPr defaultRowHeight="15" x14ac:dyDescent="0.25"/>
  <cols>
    <col min="1" max="1" width="32" bestFit="1" customWidth="1"/>
    <col min="2" max="2" width="16" customWidth="1"/>
    <col min="3" max="3" width="19.85546875" customWidth="1"/>
    <col min="4" max="4" width="20" customWidth="1"/>
    <col min="5" max="5" width="17.140625" customWidth="1"/>
    <col min="6" max="6" width="15.85546875" customWidth="1"/>
    <col min="7" max="7" width="13.7109375" customWidth="1"/>
    <col min="8" max="8" width="26.28515625" customWidth="1"/>
    <col min="9" max="9" width="25" customWidth="1"/>
    <col min="10" max="10" width="24.85546875" customWidth="1"/>
    <col min="11" max="11" width="18.5703125" customWidth="1"/>
    <col min="12" max="12" width="20.7109375" customWidth="1"/>
    <col min="13" max="13" width="18.28515625" customWidth="1"/>
    <col min="14" max="14" width="12.42578125" customWidth="1"/>
    <col min="15" max="15" width="23.140625" customWidth="1"/>
    <col min="16" max="16" width="15.7109375" customWidth="1"/>
    <col min="17" max="17" width="19.85546875" customWidth="1"/>
    <col min="18" max="18" width="22" customWidth="1"/>
    <col min="19" max="19" width="22.42578125" customWidth="1"/>
    <col min="20" max="20" width="24" customWidth="1"/>
    <col min="21" max="21" width="22.7109375" customWidth="1"/>
    <col min="22" max="22" width="12.7109375" customWidth="1"/>
    <col min="23" max="23" width="23.42578125" customWidth="1"/>
    <col min="24" max="24" width="14.140625" customWidth="1"/>
    <col min="25" max="25" width="25.140625" bestFit="1" customWidth="1"/>
  </cols>
  <sheetData>
    <row r="1" spans="1:25"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row>
    <row r="2" spans="1:25" x14ac:dyDescent="0.25">
      <c r="A2" t="s">
        <v>0</v>
      </c>
      <c r="B2" t="s">
        <v>399</v>
      </c>
      <c r="C2" t="s">
        <v>400</v>
      </c>
      <c r="D2" t="s">
        <v>401</v>
      </c>
      <c r="E2" t="s">
        <v>402</v>
      </c>
      <c r="F2" t="s">
        <v>403</v>
      </c>
      <c r="G2" t="s">
        <v>404</v>
      </c>
      <c r="H2" t="s">
        <v>422</v>
      </c>
      <c r="I2" t="s">
        <v>406</v>
      </c>
      <c r="J2" t="s">
        <v>407</v>
      </c>
      <c r="K2" t="s">
        <v>408</v>
      </c>
      <c r="L2" t="s">
        <v>409</v>
      </c>
      <c r="M2" t="s">
        <v>410</v>
      </c>
      <c r="N2" t="s">
        <v>411</v>
      </c>
      <c r="O2" t="s">
        <v>412</v>
      </c>
      <c r="P2" t="s">
        <v>413</v>
      </c>
      <c r="Q2" t="s">
        <v>414</v>
      </c>
      <c r="R2" t="s">
        <v>415</v>
      </c>
      <c r="S2" t="s">
        <v>416</v>
      </c>
      <c r="T2" t="s">
        <v>417</v>
      </c>
      <c r="U2" t="s">
        <v>418</v>
      </c>
      <c r="V2" t="s">
        <v>419</v>
      </c>
      <c r="W2" t="s">
        <v>420</v>
      </c>
      <c r="X2" t="s">
        <v>421</v>
      </c>
      <c r="Y2" t="s">
        <v>423</v>
      </c>
    </row>
    <row r="3" spans="1:25" x14ac:dyDescent="0.25">
      <c r="A3" t="s">
        <v>1</v>
      </c>
      <c r="B3">
        <v>6401471.1109999996</v>
      </c>
      <c r="C3">
        <v>247866.94400000011</v>
      </c>
      <c r="D3">
        <v>558404.33262900019</v>
      </c>
      <c r="E3">
        <v>749938.50999999978</v>
      </c>
      <c r="F3">
        <v>801434.30660000024</v>
      </c>
      <c r="G3">
        <v>189436.56503</v>
      </c>
      <c r="H3">
        <v>756096.72000699956</v>
      </c>
      <c r="I3">
        <v>0</v>
      </c>
      <c r="J3">
        <v>631341.68082699971</v>
      </c>
      <c r="K3">
        <v>54866.297031200018</v>
      </c>
      <c r="L3">
        <v>20582.63</v>
      </c>
      <c r="M3">
        <v>771302.61924899975</v>
      </c>
      <c r="N3">
        <v>0</v>
      </c>
      <c r="O3">
        <v>861940.35629919998</v>
      </c>
      <c r="P3">
        <v>43013.232800000013</v>
      </c>
      <c r="Q3">
        <v>3257.6080000000011</v>
      </c>
      <c r="R3">
        <v>0</v>
      </c>
      <c r="S3">
        <v>2605.44344357</v>
      </c>
      <c r="T3">
        <v>477813.85899999988</v>
      </c>
      <c r="U3">
        <v>0</v>
      </c>
      <c r="V3">
        <v>12610.305979999999</v>
      </c>
      <c r="W3">
        <v>196888.513228</v>
      </c>
      <c r="X3">
        <v>15134.07814</v>
      </c>
      <c r="Y3">
        <v>7447.0962100000006</v>
      </c>
    </row>
    <row r="4" spans="1:25" x14ac:dyDescent="0.25">
      <c r="A4" t="s">
        <v>2</v>
      </c>
      <c r="B4">
        <v>3045602</v>
      </c>
      <c r="C4">
        <v>6055.6540000000005</v>
      </c>
      <c r="D4">
        <v>2755025.8960600011</v>
      </c>
      <c r="E4">
        <v>266.3</v>
      </c>
      <c r="F4">
        <v>153307.12700000001</v>
      </c>
      <c r="G4">
        <v>15403.70422</v>
      </c>
      <c r="H4">
        <v>23397.900674500001</v>
      </c>
      <c r="I4">
        <v>0</v>
      </c>
      <c r="J4">
        <v>18394.052599999999</v>
      </c>
      <c r="K4">
        <v>0</v>
      </c>
      <c r="L4">
        <v>0</v>
      </c>
      <c r="M4">
        <v>0</v>
      </c>
      <c r="N4">
        <v>0</v>
      </c>
      <c r="O4">
        <v>36034.195</v>
      </c>
      <c r="P4">
        <v>6874.91</v>
      </c>
      <c r="Q4">
        <v>2393.4322000000002</v>
      </c>
      <c r="R4">
        <v>0</v>
      </c>
      <c r="S4">
        <v>5265.22</v>
      </c>
      <c r="T4">
        <v>6532.6439999999993</v>
      </c>
      <c r="U4">
        <v>0</v>
      </c>
      <c r="V4">
        <v>5811.2680600000003</v>
      </c>
      <c r="W4">
        <v>5782.5385975000008</v>
      </c>
      <c r="X4">
        <v>3593.9847799999998</v>
      </c>
      <c r="Y4">
        <v>208.03290000000001</v>
      </c>
    </row>
    <row r="5" spans="1:25" x14ac:dyDescent="0.25">
      <c r="A5" t="s">
        <v>3</v>
      </c>
      <c r="B5">
        <v>313249.93119999999</v>
      </c>
      <c r="C5">
        <v>134586.495</v>
      </c>
      <c r="D5">
        <v>1722.6806529999999</v>
      </c>
      <c r="E5">
        <v>0</v>
      </c>
      <c r="F5">
        <v>46436.01</v>
      </c>
      <c r="G5">
        <v>14393.267588000001</v>
      </c>
      <c r="H5">
        <v>41193.114027000003</v>
      </c>
      <c r="I5">
        <v>0</v>
      </c>
      <c r="J5">
        <v>27657.883750000001</v>
      </c>
      <c r="K5">
        <v>9672.9317999999985</v>
      </c>
      <c r="L5">
        <v>693.41700000000003</v>
      </c>
      <c r="M5">
        <v>0.72162000000000004</v>
      </c>
      <c r="N5">
        <v>751.3</v>
      </c>
      <c r="O5">
        <v>0</v>
      </c>
      <c r="P5">
        <v>0</v>
      </c>
      <c r="Q5">
        <v>522.76530000000002</v>
      </c>
      <c r="R5">
        <v>0</v>
      </c>
      <c r="S5">
        <v>7960.7035000000014</v>
      </c>
      <c r="T5">
        <v>10828.19</v>
      </c>
      <c r="U5">
        <v>0</v>
      </c>
      <c r="V5">
        <v>265.64890000000003</v>
      </c>
      <c r="W5">
        <v>11940.27</v>
      </c>
      <c r="X5">
        <v>3740.857</v>
      </c>
      <c r="Y5">
        <v>431.31243999999998</v>
      </c>
    </row>
    <row r="6" spans="1:25" x14ac:dyDescent="0.25">
      <c r="A6" t="s">
        <v>4</v>
      </c>
      <c r="B6">
        <v>1337419.3999999999</v>
      </c>
      <c r="C6">
        <v>67869.555000000008</v>
      </c>
      <c r="D6">
        <v>15206.670146</v>
      </c>
      <c r="E6">
        <v>99.87</v>
      </c>
      <c r="F6">
        <v>483899.66399999999</v>
      </c>
      <c r="G6">
        <v>109461.685898</v>
      </c>
      <c r="H6">
        <v>234192.5946469999</v>
      </c>
      <c r="I6">
        <v>0</v>
      </c>
      <c r="J6">
        <v>136812.153746</v>
      </c>
      <c r="K6">
        <v>0</v>
      </c>
      <c r="L6">
        <v>10006.44</v>
      </c>
      <c r="M6">
        <v>0</v>
      </c>
      <c r="N6">
        <v>0</v>
      </c>
      <c r="O6">
        <v>88859.952770000004</v>
      </c>
      <c r="P6">
        <v>10633.413399999999</v>
      </c>
      <c r="Q6">
        <v>19079.494999999999</v>
      </c>
      <c r="R6">
        <v>0</v>
      </c>
      <c r="S6">
        <v>7324.6972999999989</v>
      </c>
      <c r="T6">
        <v>89689.727200000023</v>
      </c>
      <c r="U6">
        <v>0</v>
      </c>
      <c r="V6">
        <v>1993.3047999999999</v>
      </c>
      <c r="W6">
        <v>42796.575307500003</v>
      </c>
      <c r="X6">
        <v>18194.578839999991</v>
      </c>
      <c r="Y6">
        <v>1451.18508</v>
      </c>
    </row>
    <row r="7" spans="1:25" x14ac:dyDescent="0.25">
      <c r="A7" t="s">
        <v>5</v>
      </c>
      <c r="B7">
        <v>759280.7</v>
      </c>
      <c r="C7">
        <v>64670.311999999998</v>
      </c>
      <c r="D7">
        <v>52.520656999999993</v>
      </c>
      <c r="E7">
        <v>0</v>
      </c>
      <c r="F7">
        <v>141993.11911999999</v>
      </c>
      <c r="G7">
        <v>99286.71828299998</v>
      </c>
      <c r="H7">
        <v>22939.927376399999</v>
      </c>
      <c r="I7">
        <v>0</v>
      </c>
      <c r="J7">
        <v>82887.360970000009</v>
      </c>
      <c r="K7">
        <v>0</v>
      </c>
      <c r="L7">
        <v>65.78</v>
      </c>
      <c r="M7">
        <v>0</v>
      </c>
      <c r="N7">
        <v>0</v>
      </c>
      <c r="O7">
        <v>76573.590000000011</v>
      </c>
      <c r="P7">
        <v>9118.260000000002</v>
      </c>
      <c r="Q7">
        <v>27715.3989</v>
      </c>
      <c r="R7">
        <v>0</v>
      </c>
      <c r="S7">
        <v>196163.52800000011</v>
      </c>
      <c r="T7">
        <v>8059.2649999999994</v>
      </c>
      <c r="U7">
        <v>0</v>
      </c>
      <c r="V7">
        <v>1705.3575800000001</v>
      </c>
      <c r="W7">
        <v>14838.249999999991</v>
      </c>
      <c r="X7">
        <v>12596.731659999999</v>
      </c>
      <c r="Y7">
        <v>421.94823999999988</v>
      </c>
    </row>
    <row r="8" spans="1:25" x14ac:dyDescent="0.25">
      <c r="A8" t="s">
        <v>6</v>
      </c>
      <c r="B8">
        <v>115260</v>
      </c>
      <c r="C8">
        <v>10507.554</v>
      </c>
      <c r="D8">
        <v>24.954499999999999</v>
      </c>
      <c r="E8">
        <v>0</v>
      </c>
      <c r="F8">
        <v>44644.1</v>
      </c>
      <c r="G8">
        <v>7614.9378999999999</v>
      </c>
      <c r="H8">
        <v>20220.464400000001</v>
      </c>
      <c r="I8">
        <v>0</v>
      </c>
      <c r="J8">
        <v>12393.014999999999</v>
      </c>
      <c r="K8">
        <v>2585</v>
      </c>
      <c r="L8">
        <v>281.52999999999997</v>
      </c>
      <c r="M8">
        <v>0</v>
      </c>
      <c r="N8">
        <v>0</v>
      </c>
      <c r="O8">
        <v>4.9654829999999999</v>
      </c>
      <c r="P8">
        <v>1170.6500000000001</v>
      </c>
      <c r="Q8">
        <v>132.36170000000001</v>
      </c>
      <c r="R8">
        <v>0</v>
      </c>
      <c r="S8">
        <v>743.18719699999997</v>
      </c>
      <c r="T8">
        <v>5839.4</v>
      </c>
      <c r="U8">
        <v>0</v>
      </c>
      <c r="V8">
        <v>144.29900000000001</v>
      </c>
      <c r="W8">
        <v>6459</v>
      </c>
      <c r="X8">
        <v>2240.54</v>
      </c>
      <c r="Y8">
        <v>200.44800000000001</v>
      </c>
    </row>
    <row r="9" spans="1:25" x14ac:dyDescent="0.25">
      <c r="A9" t="s">
        <v>7</v>
      </c>
      <c r="B9">
        <v>360899</v>
      </c>
      <c r="C9">
        <v>26150.969000000008</v>
      </c>
      <c r="D9">
        <v>48.759535999999983</v>
      </c>
      <c r="E9">
        <v>0</v>
      </c>
      <c r="F9">
        <v>118700.09</v>
      </c>
      <c r="G9">
        <v>52735.907109999993</v>
      </c>
      <c r="H9">
        <v>45957.92474100001</v>
      </c>
      <c r="I9">
        <v>0</v>
      </c>
      <c r="J9">
        <v>38699.869680000003</v>
      </c>
      <c r="K9">
        <v>0</v>
      </c>
      <c r="L9">
        <v>5891.4699999999993</v>
      </c>
      <c r="M9">
        <v>0</v>
      </c>
      <c r="N9">
        <v>0</v>
      </c>
      <c r="O9">
        <v>2610.0452</v>
      </c>
      <c r="P9">
        <v>5647.7539999999999</v>
      </c>
      <c r="Q9">
        <v>10961.357400000001</v>
      </c>
      <c r="R9">
        <v>0</v>
      </c>
      <c r="S9">
        <v>21422.251999999989</v>
      </c>
      <c r="T9">
        <v>12709.155000000001</v>
      </c>
      <c r="U9">
        <v>0</v>
      </c>
      <c r="V9">
        <v>774.25126000000034</v>
      </c>
      <c r="W9">
        <v>12615.451999999999</v>
      </c>
      <c r="X9">
        <v>5622.1576199999981</v>
      </c>
      <c r="Y9">
        <v>391.68831999999969</v>
      </c>
    </row>
    <row r="10" spans="1:25" x14ac:dyDescent="0.25">
      <c r="A10" t="s">
        <v>8</v>
      </c>
      <c r="B10">
        <v>626173.9</v>
      </c>
      <c r="C10">
        <v>7458.4690000000001</v>
      </c>
      <c r="D10">
        <v>45.102867000000003</v>
      </c>
      <c r="E10">
        <v>66.569999999999993</v>
      </c>
      <c r="F10">
        <v>444614.7570000001</v>
      </c>
      <c r="G10">
        <v>43683.371760000016</v>
      </c>
      <c r="H10">
        <v>29639.91489</v>
      </c>
      <c r="I10">
        <v>0</v>
      </c>
      <c r="J10">
        <v>45085.986540000013</v>
      </c>
      <c r="K10">
        <v>3613.2889000000009</v>
      </c>
      <c r="L10">
        <v>3614.33275</v>
      </c>
      <c r="M10">
        <v>0</v>
      </c>
      <c r="N10">
        <v>0</v>
      </c>
      <c r="O10">
        <v>2338.4977899999999</v>
      </c>
      <c r="P10">
        <v>5741.0080000000007</v>
      </c>
      <c r="Q10">
        <v>10357.6999</v>
      </c>
      <c r="R10">
        <v>0</v>
      </c>
      <c r="S10">
        <v>1995.8282999999999</v>
      </c>
      <c r="T10">
        <v>11006.141</v>
      </c>
      <c r="U10">
        <v>0</v>
      </c>
      <c r="V10">
        <v>271.95375999999987</v>
      </c>
      <c r="W10">
        <v>10703.3478395</v>
      </c>
      <c r="X10">
        <v>5664.5028400000001</v>
      </c>
      <c r="Y10">
        <v>362.34632000000011</v>
      </c>
    </row>
    <row r="11" spans="1:25" x14ac:dyDescent="0.25">
      <c r="A11" t="s">
        <v>9</v>
      </c>
      <c r="B11">
        <v>328063.04052999988</v>
      </c>
      <c r="C11">
        <v>1535.991</v>
      </c>
      <c r="D11">
        <v>18.87643099999999</v>
      </c>
      <c r="E11">
        <v>0</v>
      </c>
      <c r="F11">
        <v>205215.74</v>
      </c>
      <c r="G11">
        <v>34773.757520600018</v>
      </c>
      <c r="H11">
        <v>20193.428947</v>
      </c>
      <c r="I11">
        <v>0</v>
      </c>
      <c r="J11">
        <v>22876.61526699999</v>
      </c>
      <c r="K11">
        <v>0</v>
      </c>
      <c r="L11">
        <v>4659.2700000000004</v>
      </c>
      <c r="M11">
        <v>0</v>
      </c>
      <c r="N11">
        <v>0</v>
      </c>
      <c r="O11">
        <v>0</v>
      </c>
      <c r="P11">
        <v>0</v>
      </c>
      <c r="Q11">
        <v>12997.141100000001</v>
      </c>
      <c r="R11">
        <v>0</v>
      </c>
      <c r="S11">
        <v>11077.426960000001</v>
      </c>
      <c r="T11">
        <v>3948.6980000000008</v>
      </c>
      <c r="U11">
        <v>0</v>
      </c>
      <c r="V11">
        <v>97.582780000000028</v>
      </c>
      <c r="W11">
        <v>5787.3986499999992</v>
      </c>
      <c r="X11">
        <v>4824.8510199999992</v>
      </c>
      <c r="Y11">
        <v>151.61988000000011</v>
      </c>
    </row>
    <row r="12" spans="1:25" x14ac:dyDescent="0.25">
      <c r="A12" t="s">
        <v>10</v>
      </c>
      <c r="B12">
        <v>156721</v>
      </c>
      <c r="C12">
        <v>878.89599999999996</v>
      </c>
      <c r="D12">
        <v>16.311817999999999</v>
      </c>
      <c r="E12">
        <v>0</v>
      </c>
      <c r="F12">
        <v>19651.48</v>
      </c>
      <c r="G12">
        <v>66001.318819999986</v>
      </c>
      <c r="H12">
        <v>7527.540563999999</v>
      </c>
      <c r="I12">
        <v>0</v>
      </c>
      <c r="J12">
        <v>22039.047600000002</v>
      </c>
      <c r="K12">
        <v>0</v>
      </c>
      <c r="L12">
        <v>5578.59</v>
      </c>
      <c r="M12">
        <v>0</v>
      </c>
      <c r="N12">
        <v>0</v>
      </c>
      <c r="O12">
        <v>0</v>
      </c>
      <c r="P12">
        <v>0</v>
      </c>
      <c r="Q12">
        <v>11500.526099999999</v>
      </c>
      <c r="R12">
        <v>0</v>
      </c>
      <c r="S12">
        <v>12566.79</v>
      </c>
      <c r="T12">
        <v>3071.3249999999989</v>
      </c>
      <c r="U12">
        <v>0</v>
      </c>
      <c r="V12">
        <v>75.894480000000001</v>
      </c>
      <c r="W12">
        <v>4768.9905000000008</v>
      </c>
      <c r="X12">
        <v>2942.8518399999998</v>
      </c>
      <c r="Y12">
        <v>131.05631</v>
      </c>
    </row>
    <row r="13" spans="1:25" x14ac:dyDescent="0.25">
      <c r="A13" t="s">
        <v>11</v>
      </c>
      <c r="B13">
        <v>1483376.32</v>
      </c>
      <c r="C13">
        <v>167707.63500000001</v>
      </c>
      <c r="D13">
        <v>38584.704631999994</v>
      </c>
      <c r="E13">
        <v>5508.0700000000006</v>
      </c>
      <c r="F13">
        <v>181346.96350000001</v>
      </c>
      <c r="G13">
        <v>257321.34693880001</v>
      </c>
      <c r="H13">
        <v>215343.95261809989</v>
      </c>
      <c r="I13">
        <v>0</v>
      </c>
      <c r="J13">
        <v>211552.118824</v>
      </c>
      <c r="K13">
        <v>419.44373000000007</v>
      </c>
      <c r="L13">
        <v>21091.545999999998</v>
      </c>
      <c r="M13">
        <v>0</v>
      </c>
      <c r="N13">
        <v>0</v>
      </c>
      <c r="O13">
        <v>106873.68838399999</v>
      </c>
      <c r="P13">
        <v>17737.553</v>
      </c>
      <c r="Q13">
        <v>11108.05442</v>
      </c>
      <c r="R13">
        <v>0</v>
      </c>
      <c r="S13">
        <v>15549.15321072</v>
      </c>
      <c r="T13">
        <v>134736.45079999999</v>
      </c>
      <c r="U13">
        <v>0</v>
      </c>
      <c r="V13">
        <v>3003.6646800000012</v>
      </c>
      <c r="W13">
        <v>72559.268267500011</v>
      </c>
      <c r="X13">
        <v>20874.011360000011</v>
      </c>
      <c r="Y13">
        <v>2100.8225600000001</v>
      </c>
    </row>
    <row r="14" spans="1:25" x14ac:dyDescent="0.25">
      <c r="A14" t="s">
        <v>12</v>
      </c>
      <c r="B14">
        <v>423958.4</v>
      </c>
      <c r="C14">
        <v>25391.7</v>
      </c>
      <c r="D14">
        <v>130.65365</v>
      </c>
      <c r="E14">
        <v>332.97</v>
      </c>
      <c r="F14">
        <v>155740.06103000001</v>
      </c>
      <c r="G14">
        <v>32125.403170000001</v>
      </c>
      <c r="H14">
        <v>60307.74717000001</v>
      </c>
      <c r="I14">
        <v>0</v>
      </c>
      <c r="J14">
        <v>37154.419950000003</v>
      </c>
      <c r="K14">
        <v>0</v>
      </c>
      <c r="L14">
        <v>0</v>
      </c>
      <c r="M14">
        <v>0</v>
      </c>
      <c r="N14">
        <v>0</v>
      </c>
      <c r="O14">
        <v>50093.53974</v>
      </c>
      <c r="P14">
        <v>10081.26</v>
      </c>
      <c r="Q14">
        <v>6122.4615000000013</v>
      </c>
      <c r="R14">
        <v>0</v>
      </c>
      <c r="S14">
        <v>8848.2637000000013</v>
      </c>
      <c r="T14">
        <v>13629.868</v>
      </c>
      <c r="U14">
        <v>0</v>
      </c>
      <c r="V14">
        <v>607.67849999999976</v>
      </c>
      <c r="W14">
        <v>15119.794565</v>
      </c>
      <c r="X14">
        <v>7617.0943799999995</v>
      </c>
      <c r="Y14">
        <v>457.80858999999998</v>
      </c>
    </row>
    <row r="15" spans="1:25" x14ac:dyDescent="0.25">
      <c r="A15" t="s">
        <v>13</v>
      </c>
      <c r="B15">
        <v>435391.00032400002</v>
      </c>
      <c r="C15">
        <v>8629.6230000000014</v>
      </c>
      <c r="D15">
        <v>38.660912000000003</v>
      </c>
      <c r="E15">
        <v>3172.7</v>
      </c>
      <c r="F15">
        <v>110516.75</v>
      </c>
      <c r="G15">
        <v>79814.362740000026</v>
      </c>
      <c r="H15">
        <v>34963.837259699998</v>
      </c>
      <c r="I15">
        <v>0</v>
      </c>
      <c r="J15">
        <v>40882.663370499999</v>
      </c>
      <c r="K15">
        <v>0</v>
      </c>
      <c r="L15">
        <v>23225.81</v>
      </c>
      <c r="M15">
        <v>0</v>
      </c>
      <c r="N15">
        <v>0</v>
      </c>
      <c r="O15">
        <v>0</v>
      </c>
      <c r="P15">
        <v>0</v>
      </c>
      <c r="Q15">
        <v>40251.440099999963</v>
      </c>
      <c r="R15">
        <v>0</v>
      </c>
      <c r="S15">
        <v>68856.070000000022</v>
      </c>
      <c r="T15">
        <v>6141.7889999999961</v>
      </c>
      <c r="U15">
        <v>0</v>
      </c>
      <c r="V15">
        <v>151.76866000000001</v>
      </c>
      <c r="W15">
        <v>10805.39975</v>
      </c>
      <c r="X15">
        <v>7690.1661000000004</v>
      </c>
      <c r="Y15">
        <v>310.61778000000032</v>
      </c>
    </row>
    <row r="16" spans="1:25" x14ac:dyDescent="0.25">
      <c r="A16" t="s">
        <v>14</v>
      </c>
      <c r="B16">
        <v>1404899</v>
      </c>
      <c r="C16">
        <v>358512.53700000001</v>
      </c>
      <c r="D16">
        <v>72.049208999999962</v>
      </c>
      <c r="E16">
        <v>566</v>
      </c>
      <c r="F16">
        <v>534286.05286000005</v>
      </c>
      <c r="G16">
        <v>76978.668230000054</v>
      </c>
      <c r="H16">
        <v>47939.298819000003</v>
      </c>
      <c r="I16">
        <v>0</v>
      </c>
      <c r="J16">
        <v>72595.462169999999</v>
      </c>
      <c r="K16">
        <v>0</v>
      </c>
      <c r="L16">
        <v>0</v>
      </c>
      <c r="M16">
        <v>0</v>
      </c>
      <c r="N16">
        <v>0</v>
      </c>
      <c r="O16">
        <v>227746.06638</v>
      </c>
      <c r="P16">
        <v>27907.119999999999</v>
      </c>
      <c r="Q16">
        <v>16267.19851</v>
      </c>
      <c r="R16">
        <v>0</v>
      </c>
      <c r="S16">
        <v>2952.947999999998</v>
      </c>
      <c r="T16">
        <v>14533.958699999999</v>
      </c>
      <c r="U16">
        <v>0</v>
      </c>
      <c r="V16">
        <v>359.13452000000001</v>
      </c>
      <c r="W16">
        <v>14702.746999999999</v>
      </c>
      <c r="X16">
        <v>8896.1837399999949</v>
      </c>
      <c r="Y16">
        <v>514.55624999999998</v>
      </c>
    </row>
    <row r="17" spans="1:25" x14ac:dyDescent="0.25">
      <c r="A17" t="s">
        <v>15</v>
      </c>
      <c r="B17">
        <v>500963.95</v>
      </c>
      <c r="C17">
        <v>14240.444</v>
      </c>
      <c r="D17">
        <v>68.743794999999949</v>
      </c>
      <c r="E17">
        <v>66.569999999999993</v>
      </c>
      <c r="F17">
        <v>83333.967299999989</v>
      </c>
      <c r="G17">
        <v>63165.00142800001</v>
      </c>
      <c r="H17">
        <v>28383.166441799989</v>
      </c>
      <c r="I17">
        <v>0</v>
      </c>
      <c r="J17">
        <v>110297.79240999999</v>
      </c>
      <c r="K17">
        <v>0</v>
      </c>
      <c r="L17">
        <v>10957.84</v>
      </c>
      <c r="M17">
        <v>10.1379</v>
      </c>
      <c r="N17">
        <v>0</v>
      </c>
      <c r="O17">
        <v>19005.817999999999</v>
      </c>
      <c r="P17">
        <v>6061.3450000000003</v>
      </c>
      <c r="Q17">
        <v>32558.403879999991</v>
      </c>
      <c r="R17">
        <v>0</v>
      </c>
      <c r="S17">
        <v>94463.767100000026</v>
      </c>
      <c r="T17">
        <v>9138.0020599999989</v>
      </c>
      <c r="U17">
        <v>0</v>
      </c>
      <c r="V17">
        <v>349.72520000000031</v>
      </c>
      <c r="W17">
        <v>16081.64223550001</v>
      </c>
      <c r="X17">
        <v>12276.281859999999</v>
      </c>
      <c r="Y17">
        <v>465.52643999999998</v>
      </c>
    </row>
    <row r="18" spans="1:25" x14ac:dyDescent="0.25">
      <c r="A18" t="s">
        <v>16</v>
      </c>
      <c r="B18">
        <v>149737</v>
      </c>
      <c r="C18">
        <v>3593.8470000000002</v>
      </c>
      <c r="D18">
        <v>43.845623000000003</v>
      </c>
      <c r="E18">
        <v>8957.8700000000008</v>
      </c>
      <c r="F18">
        <v>26813.690554000001</v>
      </c>
      <c r="G18">
        <v>32253.618470000001</v>
      </c>
      <c r="H18">
        <v>27831.82377639999</v>
      </c>
      <c r="I18">
        <v>0</v>
      </c>
      <c r="J18">
        <v>16938.730329999999</v>
      </c>
      <c r="K18">
        <v>0</v>
      </c>
      <c r="L18">
        <v>6425.4699999999993</v>
      </c>
      <c r="M18">
        <v>0</v>
      </c>
      <c r="N18">
        <v>0</v>
      </c>
      <c r="O18">
        <v>168.39240000000001</v>
      </c>
      <c r="P18">
        <v>322.60000000000002</v>
      </c>
      <c r="Q18">
        <v>4773.1600000000017</v>
      </c>
      <c r="R18">
        <v>0</v>
      </c>
      <c r="S18">
        <v>3400.125</v>
      </c>
      <c r="T18">
        <v>4997.9049999999997</v>
      </c>
      <c r="U18">
        <v>0</v>
      </c>
      <c r="V18">
        <v>123.52548</v>
      </c>
      <c r="W18">
        <v>8478.3589999999986</v>
      </c>
      <c r="X18">
        <v>4437.9640000000009</v>
      </c>
      <c r="Y18">
        <v>223.74762000000001</v>
      </c>
    </row>
    <row r="19" spans="1:25" x14ac:dyDescent="0.25">
      <c r="A19" t="s">
        <v>17</v>
      </c>
      <c r="B19">
        <v>484104.3</v>
      </c>
      <c r="C19">
        <v>2221.806</v>
      </c>
      <c r="D19">
        <v>54.743535999999999</v>
      </c>
      <c r="E19">
        <v>0</v>
      </c>
      <c r="F19">
        <v>234860.82620000001</v>
      </c>
      <c r="G19">
        <v>77965.650045000002</v>
      </c>
      <c r="H19">
        <v>43475.399072000007</v>
      </c>
      <c r="I19">
        <v>0</v>
      </c>
      <c r="J19">
        <v>42901.286400000012</v>
      </c>
      <c r="K19">
        <v>218.07140000000001</v>
      </c>
      <c r="L19">
        <v>3448.0149999999999</v>
      </c>
      <c r="M19">
        <v>0</v>
      </c>
      <c r="N19">
        <v>0</v>
      </c>
      <c r="O19">
        <v>0</v>
      </c>
      <c r="P19">
        <v>0</v>
      </c>
      <c r="Q19">
        <v>4864.7665999999999</v>
      </c>
      <c r="R19">
        <v>0</v>
      </c>
      <c r="S19">
        <v>749.99710000000016</v>
      </c>
      <c r="T19">
        <v>48296.219799999999</v>
      </c>
      <c r="U19">
        <v>0</v>
      </c>
      <c r="V19">
        <v>475.90172000000013</v>
      </c>
      <c r="W19">
        <v>16798.181100000002</v>
      </c>
      <c r="X19">
        <v>7318.1676400000006</v>
      </c>
      <c r="Y19">
        <v>439.82177999999999</v>
      </c>
    </row>
    <row r="20" spans="1:25" x14ac:dyDescent="0.25">
      <c r="A20" t="s">
        <v>18</v>
      </c>
      <c r="B20">
        <v>213137.31</v>
      </c>
      <c r="C20">
        <v>4336.674</v>
      </c>
      <c r="D20">
        <v>72.696726000000012</v>
      </c>
      <c r="E20">
        <v>0</v>
      </c>
      <c r="F20">
        <v>0</v>
      </c>
      <c r="G20">
        <v>55483.035737100006</v>
      </c>
      <c r="H20">
        <v>19137.784847999999</v>
      </c>
      <c r="I20">
        <v>0</v>
      </c>
      <c r="J20">
        <v>33732.638659999997</v>
      </c>
      <c r="K20">
        <v>21807.32692</v>
      </c>
      <c r="L20">
        <v>0</v>
      </c>
      <c r="M20">
        <v>0</v>
      </c>
      <c r="N20">
        <v>0</v>
      </c>
      <c r="O20">
        <v>389.834045</v>
      </c>
      <c r="P20">
        <v>8668.7900000000009</v>
      </c>
      <c r="Q20">
        <v>8569.459710000001</v>
      </c>
      <c r="R20">
        <v>0</v>
      </c>
      <c r="S20">
        <v>41425.953789999992</v>
      </c>
      <c r="T20">
        <v>5937.407799999999</v>
      </c>
      <c r="U20">
        <v>0</v>
      </c>
      <c r="V20">
        <v>146.69618</v>
      </c>
      <c r="W20">
        <v>8211.4715999999989</v>
      </c>
      <c r="X20">
        <v>4992.8271999999997</v>
      </c>
      <c r="Y20">
        <v>262.44419000000011</v>
      </c>
    </row>
    <row r="21" spans="1:25" x14ac:dyDescent="0.25">
      <c r="A21" t="s">
        <v>19</v>
      </c>
      <c r="B21">
        <v>393995.766</v>
      </c>
      <c r="C21">
        <v>3636.1999999999989</v>
      </c>
      <c r="D21">
        <v>48.399047999999972</v>
      </c>
      <c r="E21">
        <v>932.2</v>
      </c>
      <c r="F21">
        <v>138366.0661</v>
      </c>
      <c r="G21">
        <v>76567.609805000015</v>
      </c>
      <c r="H21">
        <v>24825.61320539999</v>
      </c>
      <c r="I21">
        <v>0</v>
      </c>
      <c r="J21">
        <v>36731.89</v>
      </c>
      <c r="K21">
        <v>0</v>
      </c>
      <c r="L21">
        <v>0</v>
      </c>
      <c r="M21">
        <v>0</v>
      </c>
      <c r="N21">
        <v>0</v>
      </c>
      <c r="O21">
        <v>7448.143</v>
      </c>
      <c r="P21">
        <v>1673.7</v>
      </c>
      <c r="Q21">
        <v>36598.591799999987</v>
      </c>
      <c r="R21">
        <v>0</v>
      </c>
      <c r="S21">
        <v>41201.859999999971</v>
      </c>
      <c r="T21">
        <v>6732.3079999999954</v>
      </c>
      <c r="U21">
        <v>0</v>
      </c>
      <c r="V21">
        <v>166.31682000000001</v>
      </c>
      <c r="W21">
        <v>9863.962000000005</v>
      </c>
      <c r="X21">
        <v>8844.9560000000001</v>
      </c>
      <c r="Y21">
        <v>292.39308999999992</v>
      </c>
    </row>
    <row r="22" spans="1:25" x14ac:dyDescent="0.25">
      <c r="A22" t="s">
        <v>20</v>
      </c>
      <c r="B22">
        <v>160360</v>
      </c>
      <c r="C22">
        <v>5115.9610000000002</v>
      </c>
      <c r="D22">
        <v>45.153149999999997</v>
      </c>
      <c r="E22">
        <v>0</v>
      </c>
      <c r="F22">
        <v>0</v>
      </c>
      <c r="G22">
        <v>4996.4589999999998</v>
      </c>
      <c r="H22">
        <v>30850.128000000001</v>
      </c>
      <c r="I22">
        <v>0</v>
      </c>
      <c r="J22">
        <v>16402.94773</v>
      </c>
      <c r="K22">
        <v>0</v>
      </c>
      <c r="L22">
        <v>0</v>
      </c>
      <c r="M22">
        <v>39.313899999999997</v>
      </c>
      <c r="N22">
        <v>0</v>
      </c>
      <c r="O22">
        <v>79656.089399999997</v>
      </c>
      <c r="P22">
        <v>5168</v>
      </c>
      <c r="Q22">
        <v>51.067</v>
      </c>
      <c r="R22">
        <v>0</v>
      </c>
      <c r="S22">
        <v>16.834700000000002</v>
      </c>
      <c r="T22">
        <v>6033.77</v>
      </c>
      <c r="U22">
        <v>0</v>
      </c>
      <c r="V22">
        <v>149.07589999999999</v>
      </c>
      <c r="W22">
        <v>8633.69</v>
      </c>
      <c r="X22">
        <v>3039.1280000000002</v>
      </c>
      <c r="Y22">
        <v>298.44256999999999</v>
      </c>
    </row>
    <row r="23" spans="1:25" x14ac:dyDescent="0.25">
      <c r="A23" t="s">
        <v>21</v>
      </c>
      <c r="B23">
        <v>445899</v>
      </c>
      <c r="C23">
        <v>29642.071</v>
      </c>
      <c r="D23">
        <v>1635.0830170000011</v>
      </c>
      <c r="E23">
        <v>158133</v>
      </c>
      <c r="F23">
        <v>97718.027000000002</v>
      </c>
      <c r="G23">
        <v>36300.390109999993</v>
      </c>
      <c r="H23">
        <v>17604.002342</v>
      </c>
      <c r="I23">
        <v>0</v>
      </c>
      <c r="J23">
        <v>23206.71315</v>
      </c>
      <c r="K23">
        <v>0</v>
      </c>
      <c r="L23">
        <v>25917</v>
      </c>
      <c r="M23">
        <v>0</v>
      </c>
      <c r="N23">
        <v>0</v>
      </c>
      <c r="O23">
        <v>19353.740000000002</v>
      </c>
      <c r="P23">
        <v>2669.1</v>
      </c>
      <c r="Q23">
        <v>2246.9769999999999</v>
      </c>
      <c r="R23">
        <v>0</v>
      </c>
      <c r="S23">
        <v>6196.0329999999994</v>
      </c>
      <c r="T23">
        <v>16679.473999999991</v>
      </c>
      <c r="U23">
        <v>0</v>
      </c>
      <c r="V23">
        <v>205.66010000000011</v>
      </c>
      <c r="W23">
        <v>3753.625500000001</v>
      </c>
      <c r="X23">
        <v>4953.872339999999</v>
      </c>
      <c r="Y23">
        <v>281.80489999999998</v>
      </c>
    </row>
    <row r="24" spans="1:25" x14ac:dyDescent="0.25">
      <c r="A24" t="s">
        <v>22</v>
      </c>
      <c r="B24">
        <v>169214.81200000001</v>
      </c>
      <c r="C24">
        <v>9678.1349999999966</v>
      </c>
      <c r="D24">
        <v>26.196381000000009</v>
      </c>
      <c r="E24">
        <v>3778</v>
      </c>
      <c r="F24">
        <v>40388.377999999997</v>
      </c>
      <c r="G24">
        <v>39458.791256999997</v>
      </c>
      <c r="H24">
        <v>13670.0599079</v>
      </c>
      <c r="I24">
        <v>0</v>
      </c>
      <c r="J24">
        <v>31340.59700999999</v>
      </c>
      <c r="K24">
        <v>377.41581000000002</v>
      </c>
      <c r="L24">
        <v>2208.8362000000002</v>
      </c>
      <c r="M24">
        <v>0</v>
      </c>
      <c r="N24">
        <v>0</v>
      </c>
      <c r="O24">
        <v>0</v>
      </c>
      <c r="P24">
        <v>0</v>
      </c>
      <c r="Q24">
        <v>5090.7236999999996</v>
      </c>
      <c r="R24">
        <v>0</v>
      </c>
      <c r="S24">
        <v>4931.4542459999984</v>
      </c>
      <c r="T24">
        <v>3988.1940000000009</v>
      </c>
      <c r="U24">
        <v>0</v>
      </c>
      <c r="V24">
        <v>98.534720000000007</v>
      </c>
      <c r="W24">
        <v>7751.4323000000013</v>
      </c>
      <c r="X24">
        <v>6198.2254799999992</v>
      </c>
      <c r="Y24">
        <v>210.48629</v>
      </c>
    </row>
    <row r="25" spans="1:25" x14ac:dyDescent="0.25">
      <c r="A25" t="s">
        <v>23</v>
      </c>
      <c r="B25">
        <v>241688.598</v>
      </c>
      <c r="C25">
        <v>1890.816</v>
      </c>
      <c r="D25">
        <v>21.33000400000001</v>
      </c>
      <c r="E25">
        <v>0</v>
      </c>
      <c r="F25">
        <v>0</v>
      </c>
      <c r="G25">
        <v>77162.429708100026</v>
      </c>
      <c r="H25">
        <v>16032.53811299999</v>
      </c>
      <c r="I25">
        <v>0</v>
      </c>
      <c r="J25">
        <v>26638.559150000001</v>
      </c>
      <c r="K25">
        <v>3671.9243999999999</v>
      </c>
      <c r="L25">
        <v>0</v>
      </c>
      <c r="M25">
        <v>0</v>
      </c>
      <c r="N25">
        <v>0</v>
      </c>
      <c r="O25">
        <v>85235.730419900006</v>
      </c>
      <c r="P25">
        <v>12924.83403</v>
      </c>
      <c r="Q25">
        <v>6144.6839000000009</v>
      </c>
      <c r="R25">
        <v>0</v>
      </c>
      <c r="S25">
        <v>3.5282597490000009</v>
      </c>
      <c r="T25">
        <v>2799.3880000000022</v>
      </c>
      <c r="U25">
        <v>0</v>
      </c>
      <c r="V25">
        <v>69.139499999999998</v>
      </c>
      <c r="W25">
        <v>5390.5362999999988</v>
      </c>
      <c r="X25">
        <v>3561.7603399999989</v>
      </c>
      <c r="Y25">
        <v>171.33323999999999</v>
      </c>
    </row>
    <row r="26" spans="1:25" x14ac:dyDescent="0.25">
      <c r="A26" t="s">
        <v>24</v>
      </c>
      <c r="B26">
        <v>175231.73582227289</v>
      </c>
      <c r="C26">
        <v>928.49299999999994</v>
      </c>
      <c r="D26">
        <v>40.920524</v>
      </c>
      <c r="E26">
        <v>0</v>
      </c>
      <c r="F26">
        <v>0</v>
      </c>
      <c r="G26">
        <v>34909.098386500023</v>
      </c>
      <c r="H26">
        <v>10616.661420699989</v>
      </c>
      <c r="I26">
        <v>0</v>
      </c>
      <c r="J26">
        <v>43802.7410667</v>
      </c>
      <c r="K26">
        <v>802.86500000000092</v>
      </c>
      <c r="L26">
        <v>0</v>
      </c>
      <c r="M26">
        <v>54685.769366000008</v>
      </c>
      <c r="N26">
        <v>1924.1254962734949</v>
      </c>
      <c r="O26">
        <v>3763.8145434000012</v>
      </c>
      <c r="P26">
        <v>2254.2203</v>
      </c>
      <c r="Q26">
        <v>6129.8459600000006</v>
      </c>
      <c r="R26">
        <v>0</v>
      </c>
      <c r="S26">
        <v>102.6195145999999</v>
      </c>
      <c r="T26">
        <v>3256.7445280000011</v>
      </c>
      <c r="U26">
        <v>0</v>
      </c>
      <c r="V26">
        <v>80.249440000000021</v>
      </c>
      <c r="W26">
        <v>8651.5231999999924</v>
      </c>
      <c r="X26">
        <v>3077.4058599999989</v>
      </c>
      <c r="Y26">
        <v>135.93185000000011</v>
      </c>
    </row>
    <row r="27" spans="1:25" x14ac:dyDescent="0.25">
      <c r="A27" t="s">
        <v>25</v>
      </c>
      <c r="B27">
        <v>263968</v>
      </c>
      <c r="C27">
        <v>108304.51</v>
      </c>
      <c r="D27">
        <v>19.056940999999991</v>
      </c>
      <c r="E27">
        <v>233.1</v>
      </c>
      <c r="F27">
        <v>66509.25</v>
      </c>
      <c r="G27">
        <v>8497.2190109999992</v>
      </c>
      <c r="H27">
        <v>29025.972269999998</v>
      </c>
      <c r="I27">
        <v>0</v>
      </c>
      <c r="J27">
        <v>14917.60565</v>
      </c>
      <c r="K27">
        <v>2199.6246999999989</v>
      </c>
      <c r="L27">
        <v>0</v>
      </c>
      <c r="M27">
        <v>0</v>
      </c>
      <c r="N27">
        <v>0</v>
      </c>
      <c r="O27">
        <v>1413.8891000000001</v>
      </c>
      <c r="P27">
        <v>2245.3000000000002</v>
      </c>
      <c r="Q27">
        <v>5932.7930000000006</v>
      </c>
      <c r="R27">
        <v>0</v>
      </c>
      <c r="S27">
        <v>7525.4160999999986</v>
      </c>
      <c r="T27">
        <v>6599.3220000000001</v>
      </c>
      <c r="U27">
        <v>0</v>
      </c>
      <c r="V27">
        <v>163.02028000000001</v>
      </c>
      <c r="W27">
        <v>5436.1819999999998</v>
      </c>
      <c r="X27">
        <v>4271.6239999999989</v>
      </c>
      <c r="Y27">
        <v>153.08765</v>
      </c>
    </row>
    <row r="28" spans="1:25" x14ac:dyDescent="0.25">
      <c r="A28" t="s">
        <v>26</v>
      </c>
      <c r="B28">
        <v>237834.21599999999</v>
      </c>
      <c r="C28">
        <v>2071.1419999999998</v>
      </c>
      <c r="D28">
        <v>401.86838400000011</v>
      </c>
      <c r="E28">
        <v>66.569999999999993</v>
      </c>
      <c r="F28">
        <v>37969.846000000012</v>
      </c>
      <c r="G28">
        <v>54475.971438899949</v>
      </c>
      <c r="H28">
        <v>21699.405420999999</v>
      </c>
      <c r="I28">
        <v>0</v>
      </c>
      <c r="J28">
        <v>44586.53608999998</v>
      </c>
      <c r="K28">
        <v>129.55000000000001</v>
      </c>
      <c r="L28">
        <v>0</v>
      </c>
      <c r="M28">
        <v>0</v>
      </c>
      <c r="N28">
        <v>0</v>
      </c>
      <c r="O28">
        <v>0</v>
      </c>
      <c r="P28">
        <v>329.75</v>
      </c>
      <c r="Q28">
        <v>10300.777899999999</v>
      </c>
      <c r="R28">
        <v>0</v>
      </c>
      <c r="S28">
        <v>35636.546499999997</v>
      </c>
      <c r="T28">
        <v>4778.9312000000036</v>
      </c>
      <c r="U28">
        <v>0</v>
      </c>
      <c r="V28">
        <v>5086.9928600000012</v>
      </c>
      <c r="W28">
        <v>11066.704717500001</v>
      </c>
      <c r="X28">
        <v>9003.849739999996</v>
      </c>
      <c r="Y28">
        <v>266.42707000000001</v>
      </c>
    </row>
    <row r="29" spans="1:25" x14ac:dyDescent="0.25">
      <c r="A29" t="s">
        <v>27</v>
      </c>
      <c r="B29">
        <v>422099.62400000001</v>
      </c>
      <c r="C29">
        <v>1794.825</v>
      </c>
      <c r="D29">
        <v>557.86152300000015</v>
      </c>
      <c r="E29">
        <v>199.7</v>
      </c>
      <c r="F29">
        <v>201344.66620000001</v>
      </c>
      <c r="G29">
        <v>59012.695341999999</v>
      </c>
      <c r="H29">
        <v>12091.7941118</v>
      </c>
      <c r="I29">
        <v>0</v>
      </c>
      <c r="J29">
        <v>70885.834430000003</v>
      </c>
      <c r="K29">
        <v>0</v>
      </c>
      <c r="L29">
        <v>5219.3</v>
      </c>
      <c r="M29">
        <v>0</v>
      </c>
      <c r="N29">
        <v>0</v>
      </c>
      <c r="O29">
        <v>756.77359000000001</v>
      </c>
      <c r="P29">
        <v>5069.7700000000004</v>
      </c>
      <c r="Q29">
        <v>27565.215999999989</v>
      </c>
      <c r="R29">
        <v>0</v>
      </c>
      <c r="S29">
        <v>19217.157999999999</v>
      </c>
      <c r="T29">
        <v>4069.4580000000028</v>
      </c>
      <c r="U29">
        <v>0</v>
      </c>
      <c r="V29">
        <v>100.54472</v>
      </c>
      <c r="W29">
        <v>9691.4704000000038</v>
      </c>
      <c r="X29">
        <v>4153.7536</v>
      </c>
      <c r="Y29">
        <v>236.84954999999999</v>
      </c>
    </row>
    <row r="30" spans="1:25" x14ac:dyDescent="0.25">
      <c r="A30" t="s">
        <v>28</v>
      </c>
      <c r="B30">
        <v>378729.49200000003</v>
      </c>
      <c r="C30">
        <v>11690.837</v>
      </c>
      <c r="D30">
        <v>56.813867999999992</v>
      </c>
      <c r="E30">
        <v>0</v>
      </c>
      <c r="F30">
        <v>4513.8179999999993</v>
      </c>
      <c r="G30">
        <v>141395.58789</v>
      </c>
      <c r="H30">
        <v>38604.47030199998</v>
      </c>
      <c r="I30">
        <v>0</v>
      </c>
      <c r="J30">
        <v>98789.48321419998</v>
      </c>
      <c r="K30">
        <v>0</v>
      </c>
      <c r="L30">
        <v>0</v>
      </c>
      <c r="M30">
        <v>2290.8850000000002</v>
      </c>
      <c r="N30">
        <v>770.49700000000007</v>
      </c>
      <c r="O30">
        <v>5863.2160999999987</v>
      </c>
      <c r="P30">
        <v>4753.2970999999989</v>
      </c>
      <c r="Q30">
        <v>9389.6778599999961</v>
      </c>
      <c r="R30">
        <v>0</v>
      </c>
      <c r="S30">
        <v>19126.527413</v>
      </c>
      <c r="T30">
        <v>13732.88509999999</v>
      </c>
      <c r="U30">
        <v>0</v>
      </c>
      <c r="V30">
        <v>339.2899799999999</v>
      </c>
      <c r="W30">
        <v>16374.705299999991</v>
      </c>
      <c r="X30">
        <v>10538.768700000001</v>
      </c>
      <c r="Y30">
        <v>456.38625000000019</v>
      </c>
    </row>
    <row r="31" spans="1:25" x14ac:dyDescent="0.25">
      <c r="A31" t="s">
        <v>29</v>
      </c>
      <c r="B31">
        <v>570145</v>
      </c>
      <c r="C31">
        <v>22959.054000000011</v>
      </c>
      <c r="D31">
        <v>1382.806801000002</v>
      </c>
      <c r="E31">
        <v>1496.3</v>
      </c>
      <c r="F31">
        <v>70295.377770000006</v>
      </c>
      <c r="G31">
        <v>141469.4521289999</v>
      </c>
      <c r="H31">
        <v>49688.72368190001</v>
      </c>
      <c r="I31">
        <v>0</v>
      </c>
      <c r="J31">
        <v>109573.35012</v>
      </c>
      <c r="K31">
        <v>0</v>
      </c>
      <c r="L31">
        <v>2212.2400000000011</v>
      </c>
      <c r="M31">
        <v>0</v>
      </c>
      <c r="N31">
        <v>0</v>
      </c>
      <c r="O31">
        <v>2183.2207100000001</v>
      </c>
      <c r="P31">
        <v>6969.8370000000004</v>
      </c>
      <c r="Q31">
        <v>52896.799799999957</v>
      </c>
      <c r="R31">
        <v>0</v>
      </c>
      <c r="S31">
        <v>58030.394999999997</v>
      </c>
      <c r="T31">
        <v>13605.987999999979</v>
      </c>
      <c r="U31">
        <v>0</v>
      </c>
      <c r="V31">
        <v>2595.1496600000009</v>
      </c>
      <c r="W31">
        <v>19697.697</v>
      </c>
      <c r="X31">
        <v>14471.482279999989</v>
      </c>
      <c r="Y31">
        <v>582.84472000000017</v>
      </c>
    </row>
    <row r="32" spans="1:25" x14ac:dyDescent="0.25">
      <c r="A32" t="s">
        <v>30</v>
      </c>
      <c r="B32">
        <v>7166546.8592000008</v>
      </c>
      <c r="C32">
        <v>5245278.0609999988</v>
      </c>
      <c r="D32">
        <v>816092.33457900037</v>
      </c>
      <c r="E32">
        <v>3994</v>
      </c>
      <c r="F32">
        <v>123992.73477</v>
      </c>
      <c r="G32">
        <v>60247.770780000013</v>
      </c>
      <c r="H32">
        <v>70318.10610640001</v>
      </c>
      <c r="I32">
        <v>0</v>
      </c>
      <c r="J32">
        <v>47330.033793000002</v>
      </c>
      <c r="K32">
        <v>7308.4721999999992</v>
      </c>
      <c r="L32">
        <v>4540.0739000000003</v>
      </c>
      <c r="M32">
        <v>697540.17466219969</v>
      </c>
      <c r="N32">
        <v>52.806199999999997</v>
      </c>
      <c r="O32">
        <v>36080.755380000002</v>
      </c>
      <c r="P32">
        <v>2746.672</v>
      </c>
      <c r="Q32">
        <v>1019.3516</v>
      </c>
      <c r="R32">
        <v>0</v>
      </c>
      <c r="S32">
        <v>54.315181160000023</v>
      </c>
      <c r="T32">
        <v>22104.152999999998</v>
      </c>
      <c r="U32">
        <v>0</v>
      </c>
      <c r="V32">
        <v>3971.5755800000002</v>
      </c>
      <c r="W32">
        <v>20245.644840000001</v>
      </c>
      <c r="X32">
        <v>7139.3390899999986</v>
      </c>
      <c r="Y32">
        <v>677.4702900000002</v>
      </c>
    </row>
    <row r="33" spans="1:25" x14ac:dyDescent="0.25">
      <c r="A33" t="s">
        <v>31</v>
      </c>
      <c r="B33">
        <v>341099.4</v>
      </c>
      <c r="C33">
        <v>33623</v>
      </c>
      <c r="D33">
        <v>49.800300999999997</v>
      </c>
      <c r="E33">
        <v>834.61</v>
      </c>
      <c r="F33">
        <v>71281.53</v>
      </c>
      <c r="G33">
        <v>73389.808127000026</v>
      </c>
      <c r="H33">
        <v>47861.836823000012</v>
      </c>
      <c r="I33">
        <v>0</v>
      </c>
      <c r="J33">
        <v>36752.747179999998</v>
      </c>
      <c r="K33">
        <v>0</v>
      </c>
      <c r="L33">
        <v>40.378</v>
      </c>
      <c r="M33">
        <v>0</v>
      </c>
      <c r="N33">
        <v>0</v>
      </c>
      <c r="O33">
        <v>0</v>
      </c>
      <c r="P33">
        <v>0</v>
      </c>
      <c r="Q33">
        <v>16493.1276</v>
      </c>
      <c r="R33">
        <v>0</v>
      </c>
      <c r="S33">
        <v>25138.409</v>
      </c>
      <c r="T33">
        <v>15184.343000000001</v>
      </c>
      <c r="U33">
        <v>0</v>
      </c>
      <c r="V33">
        <v>375.19562000000019</v>
      </c>
      <c r="W33">
        <v>12705.947109999999</v>
      </c>
      <c r="X33">
        <v>6805.4058399999994</v>
      </c>
      <c r="Y33">
        <v>400.01841999999999</v>
      </c>
    </row>
    <row r="34" spans="1:25" x14ac:dyDescent="0.25">
      <c r="A34" t="s">
        <v>32</v>
      </c>
      <c r="B34">
        <v>93348.700000000012</v>
      </c>
      <c r="C34">
        <v>3387.4810000000002</v>
      </c>
      <c r="D34">
        <v>17.733743</v>
      </c>
      <c r="E34">
        <v>0</v>
      </c>
      <c r="F34">
        <v>0</v>
      </c>
      <c r="G34">
        <v>32717.338764</v>
      </c>
      <c r="H34">
        <v>14127.5481435</v>
      </c>
      <c r="I34">
        <v>0</v>
      </c>
      <c r="J34">
        <v>23575.552189999991</v>
      </c>
      <c r="K34">
        <v>31.587589999999999</v>
      </c>
      <c r="L34">
        <v>4.2515500000000008</v>
      </c>
      <c r="M34">
        <v>0</v>
      </c>
      <c r="N34">
        <v>0</v>
      </c>
      <c r="O34">
        <v>0</v>
      </c>
      <c r="P34">
        <v>0</v>
      </c>
      <c r="Q34">
        <v>5058.5250000000005</v>
      </c>
      <c r="R34">
        <v>0</v>
      </c>
      <c r="S34">
        <v>823.03750000000025</v>
      </c>
      <c r="T34">
        <v>4123.6990000000023</v>
      </c>
      <c r="U34">
        <v>0</v>
      </c>
      <c r="V34">
        <v>58.344560000000008</v>
      </c>
      <c r="W34">
        <v>5603.6427299999996</v>
      </c>
      <c r="X34">
        <v>3662.1066999999989</v>
      </c>
      <c r="Y34">
        <v>142.47093000000001</v>
      </c>
    </row>
    <row r="35" spans="1:25" x14ac:dyDescent="0.25">
      <c r="A35" t="s">
        <v>33</v>
      </c>
      <c r="B35">
        <v>2046701.4</v>
      </c>
      <c r="C35">
        <v>1413958.7930000001</v>
      </c>
      <c r="D35">
        <v>405.8657789999998</v>
      </c>
      <c r="E35">
        <v>9735.9700000000012</v>
      </c>
      <c r="F35">
        <v>55542.807299999993</v>
      </c>
      <c r="G35">
        <v>62219.767066000008</v>
      </c>
      <c r="H35">
        <v>212511.97474999999</v>
      </c>
      <c r="I35">
        <v>0</v>
      </c>
      <c r="J35">
        <v>94556.219289999994</v>
      </c>
      <c r="K35">
        <v>2391.4924999999989</v>
      </c>
      <c r="L35">
        <v>1869.2354</v>
      </c>
      <c r="M35">
        <v>0</v>
      </c>
      <c r="N35">
        <v>0</v>
      </c>
      <c r="O35">
        <v>62790.197</v>
      </c>
      <c r="P35">
        <v>5236.4299999999994</v>
      </c>
      <c r="Q35">
        <v>522.87990000000013</v>
      </c>
      <c r="R35">
        <v>0</v>
      </c>
      <c r="S35">
        <v>130.9674</v>
      </c>
      <c r="T35">
        <v>69256.007600000012</v>
      </c>
      <c r="U35">
        <v>0</v>
      </c>
      <c r="V35">
        <v>3044.6403599999999</v>
      </c>
      <c r="W35">
        <v>38869.965999999979</v>
      </c>
      <c r="X35">
        <v>11001.124900000001</v>
      </c>
      <c r="Y35">
        <v>1172.00962</v>
      </c>
    </row>
    <row r="36" spans="1:25" x14ac:dyDescent="0.25">
      <c r="A36" t="s">
        <v>34</v>
      </c>
      <c r="B36">
        <v>399730</v>
      </c>
      <c r="C36">
        <v>35480.303</v>
      </c>
      <c r="D36">
        <v>1150.710223</v>
      </c>
      <c r="E36">
        <v>0</v>
      </c>
      <c r="F36">
        <v>87763.834900000002</v>
      </c>
      <c r="G36">
        <v>34158.085780000001</v>
      </c>
      <c r="H36">
        <v>82054.942500000005</v>
      </c>
      <c r="I36">
        <v>0</v>
      </c>
      <c r="J36">
        <v>67995.43243000003</v>
      </c>
      <c r="K36">
        <v>9.2409999999999997</v>
      </c>
      <c r="L36">
        <v>961.7</v>
      </c>
      <c r="M36">
        <v>0</v>
      </c>
      <c r="N36">
        <v>0</v>
      </c>
      <c r="O36">
        <v>4546.0120100000004</v>
      </c>
      <c r="P36">
        <v>3760.28</v>
      </c>
      <c r="Q36">
        <v>403.14</v>
      </c>
      <c r="R36">
        <v>0</v>
      </c>
      <c r="S36">
        <v>3855.5426579999989</v>
      </c>
      <c r="T36">
        <v>52054.705999999998</v>
      </c>
      <c r="U36">
        <v>0</v>
      </c>
      <c r="V36">
        <v>1107.9775999999999</v>
      </c>
      <c r="W36">
        <v>19714.834999999999</v>
      </c>
      <c r="X36">
        <v>3772.7139999999999</v>
      </c>
      <c r="Y36">
        <v>922.06247999999994</v>
      </c>
    </row>
    <row r="37" spans="1:25" x14ac:dyDescent="0.25">
      <c r="A37" t="s">
        <v>35</v>
      </c>
      <c r="B37">
        <v>424467.79300000001</v>
      </c>
      <c r="C37">
        <v>207506.38</v>
      </c>
      <c r="D37">
        <v>26.525545000000001</v>
      </c>
      <c r="E37">
        <v>0</v>
      </c>
      <c r="F37">
        <v>6906.0560000000014</v>
      </c>
      <c r="G37">
        <v>60085.215596400019</v>
      </c>
      <c r="H37">
        <v>16465.025760619999</v>
      </c>
      <c r="I37">
        <v>0</v>
      </c>
      <c r="J37">
        <v>31020.266380000008</v>
      </c>
      <c r="K37">
        <v>0</v>
      </c>
      <c r="L37">
        <v>2017.3889999999999</v>
      </c>
      <c r="M37">
        <v>0</v>
      </c>
      <c r="N37">
        <v>0</v>
      </c>
      <c r="O37">
        <v>56229.791000000012</v>
      </c>
      <c r="P37">
        <v>18470.23</v>
      </c>
      <c r="Q37">
        <v>7159.5611400000034</v>
      </c>
      <c r="R37">
        <v>0</v>
      </c>
      <c r="S37">
        <v>831.03116700000032</v>
      </c>
      <c r="T37">
        <v>4348.2150999999994</v>
      </c>
      <c r="U37">
        <v>0</v>
      </c>
      <c r="V37">
        <v>107.43606</v>
      </c>
      <c r="W37">
        <v>7540.9629999999988</v>
      </c>
      <c r="X37">
        <v>5635.8323399999999</v>
      </c>
      <c r="Y37">
        <v>213.09773999999999</v>
      </c>
    </row>
    <row r="38" spans="1:25" x14ac:dyDescent="0.25">
      <c r="A38" t="s">
        <v>36</v>
      </c>
      <c r="B38">
        <v>505698.49</v>
      </c>
      <c r="C38">
        <v>5125.5529999999999</v>
      </c>
      <c r="D38">
        <v>355.22140300000012</v>
      </c>
      <c r="E38">
        <v>0</v>
      </c>
      <c r="F38">
        <v>0</v>
      </c>
      <c r="G38">
        <v>65919.022504000008</v>
      </c>
      <c r="H38">
        <v>62485.346119000009</v>
      </c>
      <c r="I38">
        <v>0</v>
      </c>
      <c r="J38">
        <v>61018.79573999998</v>
      </c>
      <c r="K38">
        <v>0</v>
      </c>
      <c r="L38">
        <v>0</v>
      </c>
      <c r="M38">
        <v>19579.139500000001</v>
      </c>
      <c r="N38">
        <v>0</v>
      </c>
      <c r="O38">
        <v>239818.00143999999</v>
      </c>
      <c r="P38">
        <v>4197.4609999999993</v>
      </c>
      <c r="Q38">
        <v>2786.9965000000011</v>
      </c>
      <c r="R38">
        <v>0</v>
      </c>
      <c r="S38">
        <v>494.45343950000012</v>
      </c>
      <c r="T38">
        <v>18814.36350000001</v>
      </c>
      <c r="U38">
        <v>0</v>
      </c>
      <c r="V38">
        <v>463.2466</v>
      </c>
      <c r="W38">
        <v>19748.128167499999</v>
      </c>
      <c r="X38">
        <v>4172.1020400000007</v>
      </c>
      <c r="Y38">
        <v>851.92836999999963</v>
      </c>
    </row>
    <row r="39" spans="1:25" x14ac:dyDescent="0.25">
      <c r="A39" t="s">
        <v>37</v>
      </c>
      <c r="B39">
        <v>93817.12</v>
      </c>
      <c r="C39">
        <v>7313.9120000000003</v>
      </c>
      <c r="D39">
        <v>11.173247</v>
      </c>
      <c r="E39">
        <v>721.5</v>
      </c>
      <c r="F39">
        <v>0</v>
      </c>
      <c r="G39">
        <v>9269.1889169999977</v>
      </c>
      <c r="H39">
        <v>5041.3364969999993</v>
      </c>
      <c r="I39">
        <v>0</v>
      </c>
      <c r="J39">
        <v>7006.1551900000004</v>
      </c>
      <c r="K39">
        <v>0</v>
      </c>
      <c r="L39">
        <v>2.8824999999999998</v>
      </c>
      <c r="M39">
        <v>0</v>
      </c>
      <c r="N39">
        <v>0</v>
      </c>
      <c r="O39">
        <v>50692.399999999987</v>
      </c>
      <c r="P39">
        <v>5044.33</v>
      </c>
      <c r="Q39">
        <v>841.22120000000007</v>
      </c>
      <c r="R39">
        <v>0</v>
      </c>
      <c r="S39">
        <v>234.62860000000001</v>
      </c>
      <c r="T39">
        <v>1767.175</v>
      </c>
      <c r="U39">
        <v>0</v>
      </c>
      <c r="V39">
        <v>43.656999999999996</v>
      </c>
      <c r="W39">
        <v>3426.4032000000011</v>
      </c>
      <c r="X39">
        <v>2328.3560000000002</v>
      </c>
      <c r="Y39">
        <v>89.749100000000013</v>
      </c>
    </row>
    <row r="40" spans="1:25" x14ac:dyDescent="0.25">
      <c r="A40" t="s">
        <v>38</v>
      </c>
      <c r="B40">
        <v>318272</v>
      </c>
      <c r="C40">
        <v>13684.17</v>
      </c>
      <c r="D40">
        <v>634.93084500000009</v>
      </c>
      <c r="E40">
        <v>0</v>
      </c>
      <c r="F40">
        <v>134673.55673000001</v>
      </c>
      <c r="G40">
        <v>42168.361529999987</v>
      </c>
      <c r="H40">
        <v>34374.195679999997</v>
      </c>
      <c r="I40">
        <v>0</v>
      </c>
      <c r="J40">
        <v>37682.192189999987</v>
      </c>
      <c r="K40">
        <v>0</v>
      </c>
      <c r="L40">
        <v>5919.2850000000008</v>
      </c>
      <c r="M40">
        <v>0</v>
      </c>
      <c r="N40">
        <v>0</v>
      </c>
      <c r="O40">
        <v>2435.4434799999999</v>
      </c>
      <c r="P40">
        <v>9437.9</v>
      </c>
      <c r="Q40">
        <v>7942.9062000000022</v>
      </c>
      <c r="R40">
        <v>0</v>
      </c>
      <c r="S40">
        <v>1045.117139</v>
      </c>
      <c r="T40">
        <v>12318.754999999999</v>
      </c>
      <c r="U40">
        <v>0</v>
      </c>
      <c r="V40">
        <v>304.36937999999998</v>
      </c>
      <c r="W40">
        <v>9895.3183000000008</v>
      </c>
      <c r="X40">
        <v>5600.7939700000006</v>
      </c>
      <c r="Y40">
        <v>311.57157000000012</v>
      </c>
    </row>
    <row r="41" spans="1:25" x14ac:dyDescent="0.25">
      <c r="A41" t="s">
        <v>39</v>
      </c>
      <c r="B41">
        <v>368780</v>
      </c>
      <c r="C41">
        <v>6931.77</v>
      </c>
      <c r="D41">
        <v>36.194479999999999</v>
      </c>
      <c r="E41">
        <v>1398</v>
      </c>
      <c r="F41">
        <v>193330.70499999999</v>
      </c>
      <c r="G41">
        <v>25727.31518999999</v>
      </c>
      <c r="H41">
        <v>46432.281089399992</v>
      </c>
      <c r="I41">
        <v>0</v>
      </c>
      <c r="J41">
        <v>21340.187030000001</v>
      </c>
      <c r="K41">
        <v>9473</v>
      </c>
      <c r="L41">
        <v>19159.599999999999</v>
      </c>
      <c r="M41">
        <v>0</v>
      </c>
      <c r="N41">
        <v>0</v>
      </c>
      <c r="O41">
        <v>1672.3441</v>
      </c>
      <c r="P41">
        <v>2080.6999999999998</v>
      </c>
      <c r="Q41">
        <v>5700.0439999999999</v>
      </c>
      <c r="R41">
        <v>0</v>
      </c>
      <c r="S41">
        <v>12908.575699999999</v>
      </c>
      <c r="T41">
        <v>8432.2990000000009</v>
      </c>
      <c r="U41">
        <v>0</v>
      </c>
      <c r="V41">
        <v>208.31876</v>
      </c>
      <c r="W41">
        <v>8946.8746740000006</v>
      </c>
      <c r="X41">
        <v>4664.5151999999998</v>
      </c>
      <c r="Y41">
        <v>290.79511000000002</v>
      </c>
    </row>
    <row r="42" spans="1:25" x14ac:dyDescent="0.25">
      <c r="A42" t="s">
        <v>40</v>
      </c>
      <c r="B42">
        <v>5343454.6369999992</v>
      </c>
      <c r="C42">
        <v>24625.305</v>
      </c>
      <c r="D42">
        <v>892563.40766499995</v>
      </c>
      <c r="E42">
        <v>0</v>
      </c>
      <c r="F42">
        <v>22799.968000000001</v>
      </c>
      <c r="G42">
        <v>42997.195506999997</v>
      </c>
      <c r="H42">
        <v>40540.689402299991</v>
      </c>
      <c r="I42">
        <v>0</v>
      </c>
      <c r="J42">
        <v>34943.471894300012</v>
      </c>
      <c r="K42">
        <v>0</v>
      </c>
      <c r="L42">
        <v>593.65</v>
      </c>
      <c r="M42">
        <v>4107959.342431</v>
      </c>
      <c r="N42">
        <v>1584.2722000000001</v>
      </c>
      <c r="O42">
        <v>127059.19077</v>
      </c>
      <c r="P42">
        <v>5373.4666999999981</v>
      </c>
      <c r="Q42">
        <v>836.44000000000017</v>
      </c>
      <c r="R42">
        <v>0</v>
      </c>
      <c r="S42">
        <v>1045.87435</v>
      </c>
      <c r="T42">
        <v>22672.542000000001</v>
      </c>
      <c r="U42">
        <v>0</v>
      </c>
      <c r="V42">
        <v>1205.3539800000001</v>
      </c>
      <c r="W42">
        <v>12147.287007999999</v>
      </c>
      <c r="X42">
        <v>3940.3234000000002</v>
      </c>
      <c r="Y42">
        <v>445.16681999999997</v>
      </c>
    </row>
    <row r="43" spans="1:25" x14ac:dyDescent="0.25">
      <c r="A43" t="s">
        <v>41</v>
      </c>
      <c r="B43">
        <v>204363.74</v>
      </c>
      <c r="C43">
        <v>508.34</v>
      </c>
      <c r="D43">
        <v>12.053705000000001</v>
      </c>
      <c r="E43">
        <v>0</v>
      </c>
      <c r="F43">
        <v>152619.47</v>
      </c>
      <c r="G43">
        <v>14221.358679999999</v>
      </c>
      <c r="H43">
        <v>6501.3921799999998</v>
      </c>
      <c r="I43">
        <v>0</v>
      </c>
      <c r="J43">
        <v>13418.598389999999</v>
      </c>
      <c r="K43">
        <v>0</v>
      </c>
      <c r="L43">
        <v>0</v>
      </c>
      <c r="M43">
        <v>0</v>
      </c>
      <c r="N43">
        <v>0</v>
      </c>
      <c r="O43">
        <v>4238.7913000000008</v>
      </c>
      <c r="P43">
        <v>1874.16</v>
      </c>
      <c r="Q43">
        <v>3079.7227000000012</v>
      </c>
      <c r="R43">
        <v>0</v>
      </c>
      <c r="S43">
        <v>18.021229999999999</v>
      </c>
      <c r="T43">
        <v>2668.48</v>
      </c>
      <c r="U43">
        <v>0</v>
      </c>
      <c r="V43">
        <v>65.940920000000006</v>
      </c>
      <c r="W43">
        <v>3309.2040000000002</v>
      </c>
      <c r="X43">
        <v>1751.1973399999999</v>
      </c>
      <c r="Y43">
        <v>96.824160000000035</v>
      </c>
    </row>
    <row r="44" spans="1:25" x14ac:dyDescent="0.25">
      <c r="A44" t="s">
        <v>42</v>
      </c>
      <c r="B44">
        <v>325040</v>
      </c>
      <c r="C44">
        <v>45961.401999999987</v>
      </c>
      <c r="D44">
        <v>32.960599999999999</v>
      </c>
      <c r="E44">
        <v>66.569999999999993</v>
      </c>
      <c r="F44">
        <v>47629.086499999998</v>
      </c>
      <c r="G44">
        <v>9583.9499999999989</v>
      </c>
      <c r="H44">
        <v>31285.145</v>
      </c>
      <c r="I44">
        <v>0</v>
      </c>
      <c r="J44">
        <v>13445.960800000001</v>
      </c>
      <c r="K44">
        <v>0</v>
      </c>
      <c r="L44">
        <v>15891.6</v>
      </c>
      <c r="M44">
        <v>4.6744300000000001</v>
      </c>
      <c r="N44">
        <v>0</v>
      </c>
      <c r="O44">
        <v>134021.67000000001</v>
      </c>
      <c r="P44">
        <v>4950.5</v>
      </c>
      <c r="Q44">
        <v>3.7673000000000001</v>
      </c>
      <c r="R44">
        <v>0</v>
      </c>
      <c r="S44">
        <v>4461.3034939999998</v>
      </c>
      <c r="T44">
        <v>3687.98</v>
      </c>
      <c r="U44">
        <v>0</v>
      </c>
      <c r="V44">
        <v>3629.8899000000001</v>
      </c>
      <c r="W44">
        <v>7239.4610000000002</v>
      </c>
      <c r="X44">
        <v>2886.3760000000002</v>
      </c>
      <c r="Y44">
        <v>264.75000000000011</v>
      </c>
    </row>
    <row r="45" spans="1:25" x14ac:dyDescent="0.25">
      <c r="A45" t="s">
        <v>43</v>
      </c>
      <c r="B45">
        <v>265953</v>
      </c>
      <c r="C45">
        <v>10079.244000000001</v>
      </c>
      <c r="D45">
        <v>70.862659999999977</v>
      </c>
      <c r="E45">
        <v>0</v>
      </c>
      <c r="F45">
        <v>0</v>
      </c>
      <c r="G45">
        <v>59953.450235999982</v>
      </c>
      <c r="H45">
        <v>59298.817360000001</v>
      </c>
      <c r="I45">
        <v>0</v>
      </c>
      <c r="J45">
        <v>41978.200962000003</v>
      </c>
      <c r="K45">
        <v>0</v>
      </c>
      <c r="L45">
        <v>0</v>
      </c>
      <c r="M45">
        <v>0</v>
      </c>
      <c r="N45">
        <v>0</v>
      </c>
      <c r="O45">
        <v>65.510720000000006</v>
      </c>
      <c r="P45">
        <v>2009.806</v>
      </c>
      <c r="Q45">
        <v>2282.5530000000008</v>
      </c>
      <c r="R45">
        <v>0</v>
      </c>
      <c r="S45">
        <v>54624.146609999989</v>
      </c>
      <c r="T45">
        <v>16055.786</v>
      </c>
      <c r="U45">
        <v>0</v>
      </c>
      <c r="V45">
        <v>396.78365999999988</v>
      </c>
      <c r="W45">
        <v>12222.273999999999</v>
      </c>
      <c r="X45">
        <v>6553.1310000000003</v>
      </c>
      <c r="Y45">
        <v>505.03109999999998</v>
      </c>
    </row>
    <row r="46" spans="1:25" x14ac:dyDescent="0.25">
      <c r="A46" t="s">
        <v>44</v>
      </c>
      <c r="B46">
        <v>1030677.357</v>
      </c>
      <c r="C46">
        <v>408743.58799999999</v>
      </c>
      <c r="D46">
        <v>26.781044000000019</v>
      </c>
      <c r="E46">
        <v>8926.84</v>
      </c>
      <c r="F46">
        <v>108496.3365</v>
      </c>
      <c r="G46">
        <v>60324.94164099999</v>
      </c>
      <c r="H46">
        <v>7534.4269012999994</v>
      </c>
      <c r="I46">
        <v>0</v>
      </c>
      <c r="J46">
        <v>49732.264950000033</v>
      </c>
      <c r="K46">
        <v>37.44850000000001</v>
      </c>
      <c r="L46">
        <v>378.71690000000012</v>
      </c>
      <c r="M46">
        <v>301635.7125599999</v>
      </c>
      <c r="N46">
        <v>0</v>
      </c>
      <c r="O46">
        <v>59096.658948999997</v>
      </c>
      <c r="P46">
        <v>800.60200000000009</v>
      </c>
      <c r="Q46">
        <v>2735.7934</v>
      </c>
      <c r="R46">
        <v>0</v>
      </c>
      <c r="S46">
        <v>3796.9159999999979</v>
      </c>
      <c r="T46">
        <v>4497.340000000002</v>
      </c>
      <c r="U46">
        <v>0</v>
      </c>
      <c r="V46">
        <v>111.6684200000001</v>
      </c>
      <c r="W46">
        <v>6830.5537474999983</v>
      </c>
      <c r="X46">
        <v>6499.1778000000013</v>
      </c>
      <c r="Y46">
        <v>215.17703999999989</v>
      </c>
    </row>
    <row r="47" spans="1:25" x14ac:dyDescent="0.25">
      <c r="A47" t="s">
        <v>45</v>
      </c>
      <c r="B47">
        <v>565169</v>
      </c>
      <c r="C47">
        <v>2068.7559999999999</v>
      </c>
      <c r="D47">
        <v>58.555630000000008</v>
      </c>
      <c r="E47">
        <v>0</v>
      </c>
      <c r="F47">
        <v>124165.178</v>
      </c>
      <c r="G47">
        <v>69802.968751999986</v>
      </c>
      <c r="H47">
        <v>32490.860266299998</v>
      </c>
      <c r="I47">
        <v>0</v>
      </c>
      <c r="J47">
        <v>41487.988699999987</v>
      </c>
      <c r="K47">
        <v>0</v>
      </c>
      <c r="L47">
        <v>11679.5</v>
      </c>
      <c r="M47">
        <v>0</v>
      </c>
      <c r="N47">
        <v>0</v>
      </c>
      <c r="O47">
        <v>216234.28</v>
      </c>
      <c r="P47">
        <v>13176.5</v>
      </c>
      <c r="Q47">
        <v>5432.0010000000011</v>
      </c>
      <c r="R47">
        <v>0</v>
      </c>
      <c r="S47">
        <v>23146.695899999999</v>
      </c>
      <c r="T47">
        <v>14288.076399999991</v>
      </c>
      <c r="U47">
        <v>0</v>
      </c>
      <c r="V47">
        <v>353.12740000000008</v>
      </c>
      <c r="W47">
        <v>9302.4289999999964</v>
      </c>
      <c r="X47">
        <v>1125.621599999999</v>
      </c>
      <c r="Y47">
        <v>470.37881000000021</v>
      </c>
    </row>
    <row r="48" spans="1:25" x14ac:dyDescent="0.25">
      <c r="A48" t="s">
        <v>46</v>
      </c>
      <c r="B48">
        <v>274538.50829999993</v>
      </c>
      <c r="C48">
        <v>3359.752</v>
      </c>
      <c r="D48">
        <v>36.074571999999982</v>
      </c>
      <c r="E48">
        <v>0</v>
      </c>
      <c r="F48">
        <v>104747.4666</v>
      </c>
      <c r="G48">
        <v>69732.306580000004</v>
      </c>
      <c r="H48">
        <v>30827.729342999999</v>
      </c>
      <c r="I48">
        <v>0</v>
      </c>
      <c r="J48">
        <v>30681.70969</v>
      </c>
      <c r="K48">
        <v>0</v>
      </c>
      <c r="L48">
        <v>288.98</v>
      </c>
      <c r="M48">
        <v>0</v>
      </c>
      <c r="N48">
        <v>0</v>
      </c>
      <c r="O48">
        <v>0</v>
      </c>
      <c r="P48">
        <v>0</v>
      </c>
      <c r="Q48">
        <v>5879.3891999999996</v>
      </c>
      <c r="R48">
        <v>0</v>
      </c>
      <c r="S48">
        <v>3337.6928999999991</v>
      </c>
      <c r="T48">
        <v>15208.896000000001</v>
      </c>
      <c r="U48">
        <v>0</v>
      </c>
      <c r="V48">
        <v>375.83008000000012</v>
      </c>
      <c r="W48">
        <v>8999.7309999999943</v>
      </c>
      <c r="X48">
        <v>858.05</v>
      </c>
      <c r="Y48">
        <v>289.81673000000012</v>
      </c>
    </row>
    <row r="49" spans="1:25" x14ac:dyDescent="0.25">
      <c r="A49" t="s">
        <v>47</v>
      </c>
      <c r="B49">
        <v>570380</v>
      </c>
      <c r="C49">
        <v>64312.821000000004</v>
      </c>
      <c r="D49">
        <v>58.152110000000008</v>
      </c>
      <c r="E49">
        <v>0</v>
      </c>
      <c r="F49">
        <v>83237.87000000001</v>
      </c>
      <c r="G49">
        <v>21481.489795999991</v>
      </c>
      <c r="H49">
        <v>54347.628834000003</v>
      </c>
      <c r="I49">
        <v>0</v>
      </c>
      <c r="J49">
        <v>33368.779999999992</v>
      </c>
      <c r="K49">
        <v>0</v>
      </c>
      <c r="L49">
        <v>38222.480000000003</v>
      </c>
      <c r="M49">
        <v>2595.3462300000001</v>
      </c>
      <c r="N49">
        <v>0</v>
      </c>
      <c r="O49">
        <v>227501.53121789999</v>
      </c>
      <c r="P49">
        <v>2826.3346999999999</v>
      </c>
      <c r="Q49">
        <v>322.31360000000001</v>
      </c>
      <c r="R49">
        <v>0</v>
      </c>
      <c r="S49">
        <v>7395.47541</v>
      </c>
      <c r="T49">
        <v>18041.207699999999</v>
      </c>
      <c r="U49">
        <v>0</v>
      </c>
      <c r="V49">
        <v>596.50295999999992</v>
      </c>
      <c r="W49">
        <v>10989.019850000001</v>
      </c>
      <c r="X49">
        <v>4398.597999999999</v>
      </c>
      <c r="Y49">
        <v>467.13436000000007</v>
      </c>
    </row>
    <row r="50" spans="1:25" x14ac:dyDescent="0.25">
      <c r="A50" t="s">
        <v>48</v>
      </c>
      <c r="B50">
        <v>177520</v>
      </c>
      <c r="C50">
        <v>6261.7139999999999</v>
      </c>
      <c r="D50">
        <v>44.832010999999987</v>
      </c>
      <c r="E50">
        <v>0</v>
      </c>
      <c r="F50">
        <v>0</v>
      </c>
      <c r="G50">
        <v>56330.558069999999</v>
      </c>
      <c r="H50">
        <v>16652.794961600001</v>
      </c>
      <c r="I50">
        <v>0</v>
      </c>
      <c r="J50">
        <v>41003.016839999989</v>
      </c>
      <c r="K50">
        <v>0</v>
      </c>
      <c r="L50">
        <v>2418.8000000000002</v>
      </c>
      <c r="M50">
        <v>0</v>
      </c>
      <c r="N50">
        <v>0</v>
      </c>
      <c r="O50">
        <v>0</v>
      </c>
      <c r="P50">
        <v>0</v>
      </c>
      <c r="Q50">
        <v>19368.152300000002</v>
      </c>
      <c r="R50">
        <v>0</v>
      </c>
      <c r="S50">
        <v>13696.672</v>
      </c>
      <c r="T50">
        <v>4799.1369000000013</v>
      </c>
      <c r="U50">
        <v>0</v>
      </c>
      <c r="V50">
        <v>118.5877</v>
      </c>
      <c r="W50">
        <v>8730.034999999998</v>
      </c>
      <c r="X50">
        <v>7820.994999999999</v>
      </c>
      <c r="Y50">
        <v>263.74572000000001</v>
      </c>
    </row>
    <row r="51" spans="1:25" x14ac:dyDescent="0.25">
      <c r="A51" t="s">
        <v>49</v>
      </c>
      <c r="B51">
        <v>3390110.898</v>
      </c>
      <c r="C51">
        <v>15338.42</v>
      </c>
      <c r="D51">
        <v>26.384686000000009</v>
      </c>
      <c r="E51">
        <v>66.569999999999993</v>
      </c>
      <c r="F51">
        <v>219087.6384</v>
      </c>
      <c r="G51">
        <v>38088.37726920002</v>
      </c>
      <c r="H51">
        <v>10661.722323999989</v>
      </c>
      <c r="I51">
        <v>0</v>
      </c>
      <c r="J51">
        <v>46880.513500000001</v>
      </c>
      <c r="K51">
        <v>0</v>
      </c>
      <c r="L51">
        <v>8280.4200000000019</v>
      </c>
      <c r="M51">
        <v>1917841.79901</v>
      </c>
      <c r="N51">
        <v>0</v>
      </c>
      <c r="O51">
        <v>1059869.1557</v>
      </c>
      <c r="P51">
        <v>6071.2840000000006</v>
      </c>
      <c r="Q51">
        <v>4882.0917100000006</v>
      </c>
      <c r="R51">
        <v>0</v>
      </c>
      <c r="S51">
        <v>35413.646900000029</v>
      </c>
      <c r="T51">
        <v>12980.349399999999</v>
      </c>
      <c r="U51">
        <v>0</v>
      </c>
      <c r="V51">
        <v>103.48569999999999</v>
      </c>
      <c r="W51">
        <v>6681.2058999999972</v>
      </c>
      <c r="X51">
        <v>6277.7353000000003</v>
      </c>
      <c r="Y51">
        <v>211.9506800000002</v>
      </c>
    </row>
    <row r="52" spans="1:25" x14ac:dyDescent="0.25">
      <c r="A52" t="s">
        <v>50</v>
      </c>
      <c r="B52">
        <v>852595</v>
      </c>
      <c r="C52">
        <v>40550.446000000004</v>
      </c>
      <c r="D52">
        <v>717.79115600000011</v>
      </c>
      <c r="E52">
        <v>0</v>
      </c>
      <c r="F52">
        <v>338355.14679999999</v>
      </c>
      <c r="G52">
        <v>76122.633238000024</v>
      </c>
      <c r="H52">
        <v>137486.5182701</v>
      </c>
      <c r="I52">
        <v>0</v>
      </c>
      <c r="J52">
        <v>94746.745019999988</v>
      </c>
      <c r="K52">
        <v>0</v>
      </c>
      <c r="L52">
        <v>12795.78</v>
      </c>
      <c r="M52">
        <v>0</v>
      </c>
      <c r="N52">
        <v>0</v>
      </c>
      <c r="O52">
        <v>20415.758999999998</v>
      </c>
      <c r="P52">
        <v>13199.6</v>
      </c>
      <c r="Q52">
        <v>21999.796800000011</v>
      </c>
      <c r="R52">
        <v>0</v>
      </c>
      <c r="S52">
        <v>11350.831700000001</v>
      </c>
      <c r="T52">
        <v>39735.947999999997</v>
      </c>
      <c r="U52">
        <v>0</v>
      </c>
      <c r="V52">
        <v>839.43983999999989</v>
      </c>
      <c r="W52">
        <v>28761.181847500011</v>
      </c>
      <c r="X52">
        <v>14333.622380000001</v>
      </c>
      <c r="Y52">
        <v>978.48050000000023</v>
      </c>
    </row>
    <row r="53" spans="1:25" x14ac:dyDescent="0.25">
      <c r="A53" t="s">
        <v>51</v>
      </c>
      <c r="B53">
        <v>615630</v>
      </c>
      <c r="C53">
        <v>32230.132000000001</v>
      </c>
      <c r="D53">
        <v>45.608516000000002</v>
      </c>
      <c r="E53">
        <v>0</v>
      </c>
      <c r="F53">
        <v>124371.3</v>
      </c>
      <c r="G53">
        <v>50354.88979899999</v>
      </c>
      <c r="H53">
        <v>23566.186009500001</v>
      </c>
      <c r="I53">
        <v>0</v>
      </c>
      <c r="J53">
        <v>30084.82186</v>
      </c>
      <c r="K53">
        <v>0</v>
      </c>
      <c r="L53">
        <v>3416</v>
      </c>
      <c r="M53">
        <v>0</v>
      </c>
      <c r="N53">
        <v>0</v>
      </c>
      <c r="O53">
        <v>274644.27495000011</v>
      </c>
      <c r="P53">
        <v>11989.09</v>
      </c>
      <c r="Q53">
        <v>11319.9396</v>
      </c>
      <c r="R53">
        <v>0</v>
      </c>
      <c r="S53">
        <v>30722.726999999999</v>
      </c>
      <c r="T53">
        <v>6393.9970000000012</v>
      </c>
      <c r="U53">
        <v>0</v>
      </c>
      <c r="V53">
        <v>534.48525999999993</v>
      </c>
      <c r="W53">
        <v>8515.0452999999998</v>
      </c>
      <c r="X53">
        <v>7190.4473399999988</v>
      </c>
      <c r="Y53">
        <v>237.90163999999999</v>
      </c>
    </row>
    <row r="54" spans="1:25" x14ac:dyDescent="0.25">
      <c r="A54" t="s">
        <v>52</v>
      </c>
      <c r="B54">
        <v>161552.72</v>
      </c>
      <c r="C54">
        <v>586.09699999999998</v>
      </c>
      <c r="D54">
        <v>14.981668000000001</v>
      </c>
      <c r="E54">
        <v>0</v>
      </c>
      <c r="F54">
        <v>47549.850000000013</v>
      </c>
      <c r="G54">
        <v>50889.91839999998</v>
      </c>
      <c r="H54">
        <v>13972.545222000001</v>
      </c>
      <c r="I54">
        <v>0</v>
      </c>
      <c r="J54">
        <v>18581.403259999999</v>
      </c>
      <c r="K54">
        <v>0</v>
      </c>
      <c r="L54">
        <v>1145.7</v>
      </c>
      <c r="M54">
        <v>0</v>
      </c>
      <c r="N54">
        <v>0</v>
      </c>
      <c r="O54">
        <v>0</v>
      </c>
      <c r="P54">
        <v>0</v>
      </c>
      <c r="Q54">
        <v>9899.5300000000007</v>
      </c>
      <c r="R54">
        <v>0</v>
      </c>
      <c r="S54">
        <v>8526.1580000000013</v>
      </c>
      <c r="T54">
        <v>4002.3485000000001</v>
      </c>
      <c r="U54">
        <v>0</v>
      </c>
      <c r="V54">
        <v>98.907899999999998</v>
      </c>
      <c r="W54">
        <v>3969.1540000000009</v>
      </c>
      <c r="X54">
        <v>2294.2075</v>
      </c>
      <c r="Y54">
        <v>120.35571</v>
      </c>
    </row>
    <row r="55" spans="1:25" x14ac:dyDescent="0.25">
      <c r="A55" t="s">
        <v>53</v>
      </c>
      <c r="B55">
        <v>145122.4</v>
      </c>
      <c r="C55">
        <v>24849.668000000001</v>
      </c>
      <c r="D55">
        <v>47.992794000000004</v>
      </c>
      <c r="E55">
        <v>7285</v>
      </c>
      <c r="F55">
        <v>13226.75</v>
      </c>
      <c r="G55">
        <v>9392.1983319999999</v>
      </c>
      <c r="H55">
        <v>39840.949760000003</v>
      </c>
      <c r="I55">
        <v>0</v>
      </c>
      <c r="J55">
        <v>21576.34244</v>
      </c>
      <c r="K55">
        <v>0</v>
      </c>
      <c r="L55">
        <v>204.14099999999999</v>
      </c>
      <c r="M55">
        <v>0</v>
      </c>
      <c r="N55">
        <v>0</v>
      </c>
      <c r="O55">
        <v>0</v>
      </c>
      <c r="P55">
        <v>0</v>
      </c>
      <c r="Q55">
        <v>637.90600000000006</v>
      </c>
      <c r="R55">
        <v>0</v>
      </c>
      <c r="S55">
        <v>44.398910000000001</v>
      </c>
      <c r="T55">
        <v>7179.2594000000017</v>
      </c>
      <c r="U55">
        <v>0</v>
      </c>
      <c r="V55">
        <v>855.38330000000019</v>
      </c>
      <c r="W55">
        <v>13088.272000000001</v>
      </c>
      <c r="X55">
        <v>6540.4739700000009</v>
      </c>
      <c r="Y55">
        <v>385.55562000000009</v>
      </c>
    </row>
    <row r="56" spans="1:25" x14ac:dyDescent="0.25">
      <c r="A56" t="s">
        <v>54</v>
      </c>
      <c r="B56">
        <v>261906.32120000001</v>
      </c>
      <c r="C56">
        <v>5001.9789999999994</v>
      </c>
      <c r="D56">
        <v>32.921408000000007</v>
      </c>
      <c r="E56">
        <v>3236</v>
      </c>
      <c r="F56">
        <v>61536.19</v>
      </c>
      <c r="G56">
        <v>50379.415881000008</v>
      </c>
      <c r="H56">
        <v>34787.180690000001</v>
      </c>
      <c r="I56">
        <v>0</v>
      </c>
      <c r="J56">
        <v>24898.579808999999</v>
      </c>
      <c r="K56">
        <v>0</v>
      </c>
      <c r="L56">
        <v>3776.3</v>
      </c>
      <c r="M56">
        <v>0</v>
      </c>
      <c r="N56">
        <v>0</v>
      </c>
      <c r="O56">
        <v>851.35699999999997</v>
      </c>
      <c r="P56">
        <v>3460</v>
      </c>
      <c r="Q56">
        <v>5384.6266100000012</v>
      </c>
      <c r="R56">
        <v>0</v>
      </c>
      <c r="S56">
        <v>40431.0674</v>
      </c>
      <c r="T56">
        <v>13239.878000000001</v>
      </c>
      <c r="U56">
        <v>0</v>
      </c>
      <c r="V56">
        <v>327.20952000000023</v>
      </c>
      <c r="W56">
        <v>8896.9062999999987</v>
      </c>
      <c r="X56">
        <v>5526.2602200000019</v>
      </c>
      <c r="Y56">
        <v>264.4196</v>
      </c>
    </row>
    <row r="57" spans="1:25" x14ac:dyDescent="0.25">
      <c r="A57" t="s">
        <v>55</v>
      </c>
      <c r="B57">
        <v>433875.20000000001</v>
      </c>
      <c r="C57">
        <v>7380.5739999999996</v>
      </c>
      <c r="D57">
        <v>166.7180560000001</v>
      </c>
      <c r="E57">
        <v>0</v>
      </c>
      <c r="F57">
        <v>169693.16200000001</v>
      </c>
      <c r="G57">
        <v>94411.734197000085</v>
      </c>
      <c r="H57">
        <v>17329.0159594</v>
      </c>
      <c r="I57">
        <v>0</v>
      </c>
      <c r="J57">
        <v>82517.189670000007</v>
      </c>
      <c r="K57">
        <v>12.372859999999999</v>
      </c>
      <c r="L57">
        <v>0</v>
      </c>
      <c r="M57">
        <v>0</v>
      </c>
      <c r="N57">
        <v>0</v>
      </c>
      <c r="O57">
        <v>3.80139</v>
      </c>
      <c r="P57">
        <v>4954.6029999999992</v>
      </c>
      <c r="Q57">
        <v>28412.050699999982</v>
      </c>
      <c r="R57">
        <v>0</v>
      </c>
      <c r="S57">
        <v>8207.2310000000016</v>
      </c>
      <c r="T57">
        <v>8053.9415999999947</v>
      </c>
      <c r="U57">
        <v>0</v>
      </c>
      <c r="V57">
        <v>424.90740000000051</v>
      </c>
      <c r="W57">
        <v>10853.76479999999</v>
      </c>
      <c r="X57">
        <v>1127.6819400000011</v>
      </c>
      <c r="Y57">
        <v>303.43095000000011</v>
      </c>
    </row>
    <row r="58" spans="1:25" x14ac:dyDescent="0.25">
      <c r="A58" t="s">
        <v>56</v>
      </c>
      <c r="B58">
        <v>345263.9</v>
      </c>
      <c r="C58">
        <v>2822.0549999999998</v>
      </c>
      <c r="D58">
        <v>49.41890200000001</v>
      </c>
      <c r="E58">
        <v>0</v>
      </c>
      <c r="F58">
        <v>21149.957399999999</v>
      </c>
      <c r="G58">
        <v>68793.875716000068</v>
      </c>
      <c r="H58">
        <v>17745.1118518</v>
      </c>
      <c r="I58">
        <v>0</v>
      </c>
      <c r="J58">
        <v>126223.54906999999</v>
      </c>
      <c r="K58">
        <v>0</v>
      </c>
      <c r="L58">
        <v>0</v>
      </c>
      <c r="M58">
        <v>48778.416640000003</v>
      </c>
      <c r="N58">
        <v>0</v>
      </c>
      <c r="O58">
        <v>17718.080000000002</v>
      </c>
      <c r="P58">
        <v>273.34399999999999</v>
      </c>
      <c r="Q58">
        <v>7506.6588899999979</v>
      </c>
      <c r="R58">
        <v>0</v>
      </c>
      <c r="S58">
        <v>6331.6810999999943</v>
      </c>
      <c r="T58">
        <v>5265.7956999999979</v>
      </c>
      <c r="U58">
        <v>0</v>
      </c>
      <c r="V58">
        <v>2464.797520000001</v>
      </c>
      <c r="W58">
        <v>11262.41424300001</v>
      </c>
      <c r="X58">
        <v>8674.3071799999998</v>
      </c>
      <c r="Y58">
        <v>236.33709999999979</v>
      </c>
    </row>
    <row r="59" spans="1:25" x14ac:dyDescent="0.25">
      <c r="A59" t="s">
        <v>57</v>
      </c>
      <c r="B59">
        <v>607690.80000000005</v>
      </c>
      <c r="C59">
        <v>18091.633999999998</v>
      </c>
      <c r="D59">
        <v>141.43432799999991</v>
      </c>
      <c r="E59">
        <v>2929</v>
      </c>
      <c r="F59">
        <v>82744.772300000011</v>
      </c>
      <c r="G59">
        <v>137217.04515900009</v>
      </c>
      <c r="H59">
        <v>120839.37926260001</v>
      </c>
      <c r="I59">
        <v>0</v>
      </c>
      <c r="J59">
        <v>100665.13049</v>
      </c>
      <c r="K59">
        <v>6499.9155999999994</v>
      </c>
      <c r="L59">
        <v>167.7429636</v>
      </c>
      <c r="M59">
        <v>0</v>
      </c>
      <c r="N59">
        <v>0</v>
      </c>
      <c r="O59">
        <v>30515.326830000002</v>
      </c>
      <c r="P59">
        <v>21029.421999999999</v>
      </c>
      <c r="Q59">
        <v>13328.8351</v>
      </c>
      <c r="R59">
        <v>0</v>
      </c>
      <c r="S59">
        <v>5773.8316199999972</v>
      </c>
      <c r="T59">
        <v>26959.16039999999</v>
      </c>
      <c r="U59">
        <v>0</v>
      </c>
      <c r="V59">
        <v>655.00061999999969</v>
      </c>
      <c r="W59">
        <v>27370.628567</v>
      </c>
      <c r="X59">
        <v>11773.526639999989</v>
      </c>
      <c r="Y59">
        <v>1039.69073</v>
      </c>
    </row>
    <row r="60" spans="1:25" x14ac:dyDescent="0.25">
      <c r="A60" t="s">
        <v>58</v>
      </c>
      <c r="B60">
        <v>508340</v>
      </c>
      <c r="C60">
        <v>80090.578000000009</v>
      </c>
      <c r="D60">
        <v>407.49195099999991</v>
      </c>
      <c r="E60">
        <v>965.19999999999993</v>
      </c>
      <c r="F60">
        <v>187957.33249999999</v>
      </c>
      <c r="G60">
        <v>38331.10444599999</v>
      </c>
      <c r="H60">
        <v>51260.048466100008</v>
      </c>
      <c r="I60">
        <v>0</v>
      </c>
      <c r="J60">
        <v>61314.591249999983</v>
      </c>
      <c r="K60">
        <v>249.07300000000009</v>
      </c>
      <c r="L60">
        <v>5620.6</v>
      </c>
      <c r="M60">
        <v>0</v>
      </c>
      <c r="N60">
        <v>0</v>
      </c>
      <c r="O60">
        <v>658.19643940000003</v>
      </c>
      <c r="P60">
        <v>6525.2499999999991</v>
      </c>
      <c r="Q60">
        <v>14995.7402</v>
      </c>
      <c r="R60">
        <v>0</v>
      </c>
      <c r="S60">
        <v>5806.0656000000026</v>
      </c>
      <c r="T60">
        <v>24194.846000000001</v>
      </c>
      <c r="U60">
        <v>0</v>
      </c>
      <c r="V60">
        <v>429.21072000000009</v>
      </c>
      <c r="W60">
        <v>18076.58899</v>
      </c>
      <c r="X60">
        <v>10970.371999999999</v>
      </c>
      <c r="Y60">
        <v>542.12878999999987</v>
      </c>
    </row>
    <row r="61" spans="1:25" x14ac:dyDescent="0.25">
      <c r="A61" t="s">
        <v>59</v>
      </c>
      <c r="B61">
        <v>384069.73050000001</v>
      </c>
      <c r="C61">
        <v>45296.64699999999</v>
      </c>
      <c r="D61">
        <v>53.192709000000001</v>
      </c>
      <c r="E61">
        <v>0</v>
      </c>
      <c r="F61">
        <v>112266.58900000001</v>
      </c>
      <c r="G61">
        <v>35211.424592000003</v>
      </c>
      <c r="H61">
        <v>45858.075339000003</v>
      </c>
      <c r="I61">
        <v>0</v>
      </c>
      <c r="J61">
        <v>38375.061359999992</v>
      </c>
      <c r="K61">
        <v>0</v>
      </c>
      <c r="L61">
        <v>0</v>
      </c>
      <c r="M61">
        <v>0</v>
      </c>
      <c r="N61">
        <v>0</v>
      </c>
      <c r="O61">
        <v>24323.5</v>
      </c>
      <c r="P61">
        <v>4106.5</v>
      </c>
      <c r="Q61">
        <v>8575.2534000000014</v>
      </c>
      <c r="R61">
        <v>0</v>
      </c>
      <c r="S61">
        <v>40011.183499999977</v>
      </c>
      <c r="T61">
        <v>7431.6309999999976</v>
      </c>
      <c r="U61">
        <v>0</v>
      </c>
      <c r="V61">
        <v>183.63414</v>
      </c>
      <c r="W61">
        <v>13834.903609999999</v>
      </c>
      <c r="X61">
        <v>8160.0308700000023</v>
      </c>
      <c r="Y61">
        <v>427.35613000000001</v>
      </c>
    </row>
    <row r="62" spans="1:25" x14ac:dyDescent="0.25">
      <c r="A62" t="s">
        <v>60</v>
      </c>
      <c r="B62">
        <v>472925.38</v>
      </c>
      <c r="C62">
        <v>5571.6279999999997</v>
      </c>
      <c r="D62">
        <v>2480.4178229999989</v>
      </c>
      <c r="E62">
        <v>4830.2</v>
      </c>
      <c r="F62">
        <v>29501.1188</v>
      </c>
      <c r="G62">
        <v>28958.026006</v>
      </c>
      <c r="H62">
        <v>31813.264810000001</v>
      </c>
      <c r="I62">
        <v>0</v>
      </c>
      <c r="J62">
        <v>24175.196059999998</v>
      </c>
      <c r="K62">
        <v>0</v>
      </c>
      <c r="L62">
        <v>524.83000000000004</v>
      </c>
      <c r="M62">
        <v>0</v>
      </c>
      <c r="N62">
        <v>0</v>
      </c>
      <c r="O62">
        <v>2437.8023750000002</v>
      </c>
      <c r="P62">
        <v>1735.0020999999999</v>
      </c>
      <c r="Q62">
        <v>3674.616</v>
      </c>
      <c r="R62">
        <v>0</v>
      </c>
      <c r="S62">
        <v>5497.0340000000006</v>
      </c>
      <c r="T62">
        <v>12141.130999999999</v>
      </c>
      <c r="U62">
        <v>0</v>
      </c>
      <c r="V62">
        <v>301189.18343999999</v>
      </c>
      <c r="W62">
        <v>10716.9629</v>
      </c>
      <c r="X62">
        <v>7291.0757500000018</v>
      </c>
      <c r="Y62">
        <v>275.91124999999988</v>
      </c>
    </row>
    <row r="63" spans="1:25" x14ac:dyDescent="0.25">
      <c r="A63" t="s">
        <v>61</v>
      </c>
      <c r="B63">
        <v>241693.64</v>
      </c>
      <c r="C63">
        <v>40537.553</v>
      </c>
      <c r="D63">
        <v>24.937839</v>
      </c>
      <c r="E63">
        <v>0</v>
      </c>
      <c r="F63">
        <v>96613.386999999988</v>
      </c>
      <c r="G63">
        <v>31380.213290999989</v>
      </c>
      <c r="H63">
        <v>15611.646611</v>
      </c>
      <c r="I63">
        <v>0</v>
      </c>
      <c r="J63">
        <v>21623.480449999999</v>
      </c>
      <c r="K63">
        <v>618.37800000000016</v>
      </c>
      <c r="L63">
        <v>2630.6499999999992</v>
      </c>
      <c r="M63">
        <v>0</v>
      </c>
      <c r="N63">
        <v>0</v>
      </c>
      <c r="O63">
        <v>145.51060000000001</v>
      </c>
      <c r="P63">
        <v>0</v>
      </c>
      <c r="Q63">
        <v>7347.9317999999994</v>
      </c>
      <c r="R63">
        <v>0</v>
      </c>
      <c r="S63">
        <v>6378.8660000000009</v>
      </c>
      <c r="T63">
        <v>4658.063000000001</v>
      </c>
      <c r="U63">
        <v>0</v>
      </c>
      <c r="V63">
        <v>96.153279999999981</v>
      </c>
      <c r="W63">
        <v>7135.8013999999976</v>
      </c>
      <c r="X63">
        <v>6729.5933400000013</v>
      </c>
      <c r="Y63">
        <v>200.34960000000009</v>
      </c>
    </row>
    <row r="64" spans="1:25" x14ac:dyDescent="0.25">
      <c r="A64" t="s">
        <v>62</v>
      </c>
      <c r="B64">
        <v>288685.5</v>
      </c>
      <c r="C64">
        <v>4805.7450000000017</v>
      </c>
      <c r="D64">
        <v>69.025323000000043</v>
      </c>
      <c r="E64">
        <v>466.2</v>
      </c>
      <c r="F64">
        <v>28550.219300000001</v>
      </c>
      <c r="G64">
        <v>84832.224260000017</v>
      </c>
      <c r="H64">
        <v>24694.75117059999</v>
      </c>
      <c r="I64">
        <v>0</v>
      </c>
      <c r="J64">
        <v>64996.573610000021</v>
      </c>
      <c r="K64">
        <v>0</v>
      </c>
      <c r="L64">
        <v>3871.9</v>
      </c>
      <c r="M64">
        <v>0</v>
      </c>
      <c r="N64">
        <v>0</v>
      </c>
      <c r="O64">
        <v>0</v>
      </c>
      <c r="P64">
        <v>0</v>
      </c>
      <c r="Q64">
        <v>32116.49933000001</v>
      </c>
      <c r="R64">
        <v>0</v>
      </c>
      <c r="S64">
        <v>19739.973999999991</v>
      </c>
      <c r="T64">
        <v>5149.2896999999984</v>
      </c>
      <c r="U64">
        <v>0</v>
      </c>
      <c r="V64">
        <v>127.20892000000001</v>
      </c>
      <c r="W64">
        <v>10153.63100000001</v>
      </c>
      <c r="X64">
        <v>8764.4083399999963</v>
      </c>
      <c r="Y64">
        <v>265.22879000000012</v>
      </c>
    </row>
    <row r="65" spans="1:25" x14ac:dyDescent="0.25">
      <c r="A65" t="s">
        <v>63</v>
      </c>
      <c r="B65">
        <v>230273.5</v>
      </c>
      <c r="C65">
        <v>1601.521</v>
      </c>
      <c r="D65">
        <v>20.553930999999999</v>
      </c>
      <c r="E65">
        <v>0</v>
      </c>
      <c r="F65">
        <v>130986.31</v>
      </c>
      <c r="G65">
        <v>39582.722789999993</v>
      </c>
      <c r="H65">
        <v>31007.210018999998</v>
      </c>
      <c r="I65">
        <v>0</v>
      </c>
      <c r="J65">
        <v>11044.97012</v>
      </c>
      <c r="K65">
        <v>0</v>
      </c>
      <c r="L65">
        <v>0</v>
      </c>
      <c r="M65">
        <v>0</v>
      </c>
      <c r="N65">
        <v>0</v>
      </c>
      <c r="O65">
        <v>0</v>
      </c>
      <c r="P65">
        <v>0</v>
      </c>
      <c r="Q65">
        <v>1153.6279</v>
      </c>
      <c r="R65">
        <v>0</v>
      </c>
      <c r="S65">
        <v>314.24369999999999</v>
      </c>
      <c r="T65">
        <v>3092.614</v>
      </c>
      <c r="U65">
        <v>0</v>
      </c>
      <c r="V65">
        <v>76.412900000000022</v>
      </c>
      <c r="W65">
        <v>6754.3720000000012</v>
      </c>
      <c r="X65">
        <v>4435.0710000000017</v>
      </c>
      <c r="Y65">
        <v>165.13525000000001</v>
      </c>
    </row>
    <row r="66" spans="1:25" x14ac:dyDescent="0.25">
      <c r="A66" t="s">
        <v>64</v>
      </c>
      <c r="B66">
        <v>186723</v>
      </c>
      <c r="C66">
        <v>872.37800000000004</v>
      </c>
      <c r="D66">
        <v>31.890599999999999</v>
      </c>
      <c r="E66">
        <v>0</v>
      </c>
      <c r="F66">
        <v>27862.687999999998</v>
      </c>
      <c r="G66">
        <v>78930.022539999991</v>
      </c>
      <c r="H66">
        <v>39519.546999999999</v>
      </c>
      <c r="I66">
        <v>0</v>
      </c>
      <c r="J66">
        <v>16620.90338</v>
      </c>
      <c r="K66">
        <v>2363.4973</v>
      </c>
      <c r="L66">
        <v>0</v>
      </c>
      <c r="M66">
        <v>0</v>
      </c>
      <c r="N66">
        <v>0</v>
      </c>
      <c r="O66">
        <v>587.60149999999999</v>
      </c>
      <c r="P66">
        <v>2201.5</v>
      </c>
      <c r="Q66">
        <v>616.76480000000004</v>
      </c>
      <c r="R66">
        <v>0</v>
      </c>
      <c r="S66">
        <v>339.20882</v>
      </c>
      <c r="T66">
        <v>7784.98</v>
      </c>
      <c r="U66">
        <v>0</v>
      </c>
      <c r="V66">
        <v>192.3854</v>
      </c>
      <c r="W66">
        <v>7071.9580000000014</v>
      </c>
      <c r="X66">
        <v>1491.942</v>
      </c>
      <c r="Y66">
        <v>256.20922000000002</v>
      </c>
    </row>
    <row r="67" spans="1:25" x14ac:dyDescent="0.25">
      <c r="A67" t="s">
        <v>65</v>
      </c>
      <c r="B67">
        <v>113439.51</v>
      </c>
      <c r="C67">
        <v>1991.1949999999999</v>
      </c>
      <c r="D67">
        <v>15.403568999999999</v>
      </c>
      <c r="E67">
        <v>0</v>
      </c>
      <c r="F67">
        <v>0</v>
      </c>
      <c r="G67">
        <v>26212.823386</v>
      </c>
      <c r="H67">
        <v>8832.9664643999986</v>
      </c>
      <c r="I67">
        <v>0</v>
      </c>
      <c r="J67">
        <v>24203.638719999999</v>
      </c>
      <c r="K67">
        <v>0</v>
      </c>
      <c r="L67">
        <v>0</v>
      </c>
      <c r="M67">
        <v>0</v>
      </c>
      <c r="N67">
        <v>0</v>
      </c>
      <c r="O67">
        <v>0</v>
      </c>
      <c r="P67">
        <v>0</v>
      </c>
      <c r="Q67">
        <v>25163.441500000001</v>
      </c>
      <c r="R67">
        <v>0</v>
      </c>
      <c r="S67">
        <v>16258.27199999999</v>
      </c>
      <c r="T67">
        <v>1850.934</v>
      </c>
      <c r="U67">
        <v>0</v>
      </c>
      <c r="V67">
        <v>45.735539999999993</v>
      </c>
      <c r="W67">
        <v>4428.5549999999994</v>
      </c>
      <c r="X67">
        <v>4304.3953399999973</v>
      </c>
      <c r="Y67">
        <v>123.73824999999999</v>
      </c>
    </row>
    <row r="68" spans="1:25" x14ac:dyDescent="0.25">
      <c r="A68" t="s">
        <v>66</v>
      </c>
      <c r="B68">
        <v>375361</v>
      </c>
      <c r="C68">
        <v>10381.249</v>
      </c>
      <c r="D68">
        <v>566.33224199999995</v>
      </c>
      <c r="E68">
        <v>865.7</v>
      </c>
      <c r="F68">
        <v>136261.76000000001</v>
      </c>
      <c r="G68">
        <v>66361.437659999996</v>
      </c>
      <c r="H68">
        <v>51024.024096000008</v>
      </c>
      <c r="I68">
        <v>0</v>
      </c>
      <c r="J68">
        <v>32378.667219999999</v>
      </c>
      <c r="K68">
        <v>32357.1</v>
      </c>
      <c r="L68">
        <v>0</v>
      </c>
      <c r="M68">
        <v>0</v>
      </c>
      <c r="N68">
        <v>0</v>
      </c>
      <c r="O68">
        <v>0</v>
      </c>
      <c r="P68">
        <v>0</v>
      </c>
      <c r="Q68">
        <v>1390.9504999999999</v>
      </c>
      <c r="R68">
        <v>0</v>
      </c>
      <c r="S68">
        <v>5180.128999999999</v>
      </c>
      <c r="T68">
        <v>17364.001</v>
      </c>
      <c r="U68">
        <v>0</v>
      </c>
      <c r="V68">
        <v>429.02962000000002</v>
      </c>
      <c r="W68">
        <v>13690.322</v>
      </c>
      <c r="X68">
        <v>6908.5660000000007</v>
      </c>
      <c r="Y68">
        <v>435.66392000000002</v>
      </c>
    </row>
    <row r="69" spans="1:25" x14ac:dyDescent="0.25">
      <c r="A69" t="s">
        <v>67</v>
      </c>
      <c r="B69">
        <v>1327221.5</v>
      </c>
      <c r="C69">
        <v>82445.203999999969</v>
      </c>
      <c r="D69">
        <v>781.67358500000023</v>
      </c>
      <c r="E69">
        <v>5098.6000000000004</v>
      </c>
      <c r="F69">
        <v>273954.54800000001</v>
      </c>
      <c r="G69">
        <v>299457.39238290011</v>
      </c>
      <c r="H69">
        <v>298686.44705800002</v>
      </c>
      <c r="I69">
        <v>0</v>
      </c>
      <c r="J69">
        <v>149083.14090499989</v>
      </c>
      <c r="K69">
        <v>0</v>
      </c>
      <c r="L69">
        <v>43462.55</v>
      </c>
      <c r="M69">
        <v>0</v>
      </c>
      <c r="N69">
        <v>0</v>
      </c>
      <c r="O69">
        <v>18694.210964000002</v>
      </c>
      <c r="P69">
        <v>4765.4389000000001</v>
      </c>
      <c r="Q69">
        <v>7173.0979600000001</v>
      </c>
      <c r="R69">
        <v>0</v>
      </c>
      <c r="S69">
        <v>4510.2210999999979</v>
      </c>
      <c r="T69">
        <v>85431.71</v>
      </c>
      <c r="U69">
        <v>0</v>
      </c>
      <c r="V69">
        <v>1971.4864600000001</v>
      </c>
      <c r="W69">
        <v>45309.409178999987</v>
      </c>
      <c r="X69">
        <v>4326.4986099999987</v>
      </c>
      <c r="Y69">
        <v>2024.9547399999999</v>
      </c>
    </row>
    <row r="70" spans="1:25" x14ac:dyDescent="0.25">
      <c r="A70" t="s">
        <v>68</v>
      </c>
      <c r="B70">
        <v>625740</v>
      </c>
      <c r="C70">
        <v>12536.054</v>
      </c>
      <c r="D70">
        <v>65656.805772999985</v>
      </c>
      <c r="E70">
        <v>732.6</v>
      </c>
      <c r="F70">
        <v>104465.474</v>
      </c>
      <c r="G70">
        <v>58108.661975000017</v>
      </c>
      <c r="H70">
        <v>188653.66200000001</v>
      </c>
      <c r="I70">
        <v>0</v>
      </c>
      <c r="J70">
        <v>85794.215630000006</v>
      </c>
      <c r="K70">
        <v>1501.9956999999999</v>
      </c>
      <c r="L70">
        <v>794.49965000000009</v>
      </c>
      <c r="M70">
        <v>0</v>
      </c>
      <c r="N70">
        <v>0</v>
      </c>
      <c r="O70">
        <v>4423.6149999999998</v>
      </c>
      <c r="P70">
        <v>6446.3109999999997</v>
      </c>
      <c r="Q70">
        <v>165.673</v>
      </c>
      <c r="R70">
        <v>0</v>
      </c>
      <c r="S70">
        <v>109.069857</v>
      </c>
      <c r="T70">
        <v>60570.460000000006</v>
      </c>
      <c r="U70">
        <v>0</v>
      </c>
      <c r="V70">
        <v>1422.337</v>
      </c>
      <c r="W70">
        <v>28000.654999999999</v>
      </c>
      <c r="X70">
        <v>5221.4813399999994</v>
      </c>
      <c r="Y70">
        <v>1147.28973</v>
      </c>
    </row>
    <row r="71" spans="1:25" x14ac:dyDescent="0.25">
      <c r="A71" t="s">
        <v>69</v>
      </c>
      <c r="B71">
        <v>942158.7</v>
      </c>
      <c r="C71">
        <v>147878.27699999991</v>
      </c>
      <c r="D71">
        <v>95.674913999999902</v>
      </c>
      <c r="E71">
        <v>7687.24</v>
      </c>
      <c r="F71">
        <v>194524.75700000001</v>
      </c>
      <c r="G71">
        <v>172297.27584000031</v>
      </c>
      <c r="H71">
        <v>131161.34195969009</v>
      </c>
      <c r="I71">
        <v>0</v>
      </c>
      <c r="J71">
        <v>97134.342099999922</v>
      </c>
      <c r="K71">
        <v>0</v>
      </c>
      <c r="L71">
        <v>153.4299</v>
      </c>
      <c r="M71">
        <v>0</v>
      </c>
      <c r="N71">
        <v>0</v>
      </c>
      <c r="O71">
        <v>20083.381000000001</v>
      </c>
      <c r="P71">
        <v>5453.2599999999993</v>
      </c>
      <c r="Q71">
        <v>48908.456799999993</v>
      </c>
      <c r="R71">
        <v>0</v>
      </c>
      <c r="S71">
        <v>47571.971999999987</v>
      </c>
      <c r="T71">
        <v>27069.46379999998</v>
      </c>
      <c r="U71">
        <v>0</v>
      </c>
      <c r="V71">
        <v>667.3612999999998</v>
      </c>
      <c r="W71">
        <v>25118.77250000001</v>
      </c>
      <c r="X71">
        <v>15585.214000000011</v>
      </c>
      <c r="Y71">
        <v>768.65146000000016</v>
      </c>
    </row>
    <row r="72" spans="1:25" x14ac:dyDescent="0.25">
      <c r="A72" t="s">
        <v>70</v>
      </c>
      <c r="B72">
        <v>439044</v>
      </c>
      <c r="C72">
        <v>16938.707999999999</v>
      </c>
      <c r="D72">
        <v>855.36275799999964</v>
      </c>
      <c r="E72">
        <v>1159</v>
      </c>
      <c r="F72">
        <v>108199.693661</v>
      </c>
      <c r="G72">
        <v>81573.819960000066</v>
      </c>
      <c r="H72">
        <v>50092.439285000008</v>
      </c>
      <c r="I72">
        <v>0</v>
      </c>
      <c r="J72">
        <v>42469.15502999998</v>
      </c>
      <c r="K72">
        <v>177.268</v>
      </c>
      <c r="L72">
        <v>5685.94</v>
      </c>
      <c r="M72">
        <v>0</v>
      </c>
      <c r="N72">
        <v>0</v>
      </c>
      <c r="O72">
        <v>4725.2329199999986</v>
      </c>
      <c r="P72">
        <v>824.80209999999988</v>
      </c>
      <c r="Q72">
        <v>14628.6176</v>
      </c>
      <c r="R72">
        <v>0</v>
      </c>
      <c r="S72">
        <v>66162.767999999996</v>
      </c>
      <c r="T72">
        <v>17669.563999999991</v>
      </c>
      <c r="U72">
        <v>0</v>
      </c>
      <c r="V72">
        <v>906.31661999999972</v>
      </c>
      <c r="W72">
        <v>16481.103299999999</v>
      </c>
      <c r="X72">
        <v>9914.5026999999973</v>
      </c>
      <c r="Y72">
        <v>478.41916999999978</v>
      </c>
    </row>
    <row r="73" spans="1:25" x14ac:dyDescent="0.25">
      <c r="A73" t="s">
        <v>71</v>
      </c>
      <c r="B73">
        <v>660029.306000549</v>
      </c>
      <c r="C73">
        <v>6139.9480000000003</v>
      </c>
      <c r="D73">
        <v>83.679755999999998</v>
      </c>
      <c r="E73">
        <v>1565.57</v>
      </c>
      <c r="F73">
        <v>351882.23220000003</v>
      </c>
      <c r="G73">
        <v>30090.863055999998</v>
      </c>
      <c r="H73">
        <v>70212.94000274899</v>
      </c>
      <c r="I73">
        <v>0</v>
      </c>
      <c r="J73">
        <v>37643.370138999999</v>
      </c>
      <c r="K73">
        <v>15135.372799999999</v>
      </c>
      <c r="L73">
        <v>5117.9000000000005</v>
      </c>
      <c r="M73">
        <v>40.351900000000001</v>
      </c>
      <c r="N73">
        <v>0</v>
      </c>
      <c r="O73">
        <v>71402.094559999983</v>
      </c>
      <c r="P73">
        <v>23329.329000000002</v>
      </c>
      <c r="Q73">
        <v>1448.0104899999999</v>
      </c>
      <c r="R73">
        <v>0</v>
      </c>
      <c r="S73">
        <v>7.7631000000000002E-3</v>
      </c>
      <c r="T73">
        <v>16823.785</v>
      </c>
      <c r="U73">
        <v>0</v>
      </c>
      <c r="V73">
        <v>1018.38366</v>
      </c>
      <c r="W73">
        <v>20816.073700000001</v>
      </c>
      <c r="X73">
        <v>6616.69434</v>
      </c>
      <c r="Y73">
        <v>543.74250000000006</v>
      </c>
    </row>
    <row r="74" spans="1:25" x14ac:dyDescent="0.25">
      <c r="A74" t="s">
        <v>72</v>
      </c>
      <c r="B74">
        <v>413212.05</v>
      </c>
      <c r="C74">
        <v>97467.201000000015</v>
      </c>
      <c r="D74">
        <v>51.159030000000023</v>
      </c>
      <c r="E74">
        <v>166.4</v>
      </c>
      <c r="F74">
        <v>125951.46</v>
      </c>
      <c r="G74">
        <v>18329.423601999999</v>
      </c>
      <c r="H74">
        <v>66590.031125000009</v>
      </c>
      <c r="I74">
        <v>0</v>
      </c>
      <c r="J74">
        <v>34717.772159999993</v>
      </c>
      <c r="K74">
        <v>26.581</v>
      </c>
      <c r="L74">
        <v>6713.5000000000009</v>
      </c>
      <c r="M74">
        <v>0</v>
      </c>
      <c r="N74">
        <v>0</v>
      </c>
      <c r="O74">
        <v>223.68986000000001</v>
      </c>
      <c r="P74">
        <v>409.1</v>
      </c>
      <c r="Q74">
        <v>5433.5275999999994</v>
      </c>
      <c r="R74">
        <v>0</v>
      </c>
      <c r="S74">
        <v>28696.23980000001</v>
      </c>
      <c r="T74">
        <v>10956.838</v>
      </c>
      <c r="U74">
        <v>0</v>
      </c>
      <c r="V74">
        <v>270.69182000000001</v>
      </c>
      <c r="W74">
        <v>10580.725</v>
      </c>
      <c r="X74">
        <v>6227.7829999999994</v>
      </c>
      <c r="Y74">
        <v>410.91744</v>
      </c>
    </row>
    <row r="75" spans="1:25" x14ac:dyDescent="0.25">
      <c r="A75" t="s">
        <v>73</v>
      </c>
      <c r="B75">
        <v>141771.5</v>
      </c>
      <c r="C75">
        <v>1302.5830000000001</v>
      </c>
      <c r="D75">
        <v>23.948336999999999</v>
      </c>
      <c r="E75">
        <v>0</v>
      </c>
      <c r="F75">
        <v>0</v>
      </c>
      <c r="G75">
        <v>71585.193962999998</v>
      </c>
      <c r="H75">
        <v>13496.713449999999</v>
      </c>
      <c r="I75">
        <v>0</v>
      </c>
      <c r="J75">
        <v>16800.246040000002</v>
      </c>
      <c r="K75">
        <v>0</v>
      </c>
      <c r="L75">
        <v>0</v>
      </c>
      <c r="M75">
        <v>0</v>
      </c>
      <c r="N75">
        <v>0</v>
      </c>
      <c r="O75">
        <v>9781.43</v>
      </c>
      <c r="P75">
        <v>4419</v>
      </c>
      <c r="Q75">
        <v>5984.6589999999997</v>
      </c>
      <c r="R75">
        <v>0</v>
      </c>
      <c r="S75">
        <v>3699.8589400000001</v>
      </c>
      <c r="T75">
        <v>4140.4066000000003</v>
      </c>
      <c r="U75">
        <v>0</v>
      </c>
      <c r="V75">
        <v>102.26716</v>
      </c>
      <c r="W75">
        <v>6022.7350000000006</v>
      </c>
      <c r="X75">
        <v>4175.2560000000003</v>
      </c>
      <c r="Y75">
        <v>192.38977</v>
      </c>
    </row>
    <row r="76" spans="1:25" x14ac:dyDescent="0.25">
      <c r="A76" t="s">
        <v>74</v>
      </c>
      <c r="B76">
        <v>82423</v>
      </c>
      <c r="C76">
        <v>1291.7249999999999</v>
      </c>
      <c r="D76">
        <v>11.765862</v>
      </c>
      <c r="E76">
        <v>0</v>
      </c>
      <c r="F76">
        <v>0</v>
      </c>
      <c r="G76">
        <v>13129.8228</v>
      </c>
      <c r="H76">
        <v>7328.5996850000001</v>
      </c>
      <c r="I76">
        <v>0</v>
      </c>
      <c r="J76">
        <v>14076.90423</v>
      </c>
      <c r="K76">
        <v>0</v>
      </c>
      <c r="L76">
        <v>0</v>
      </c>
      <c r="M76">
        <v>0</v>
      </c>
      <c r="N76">
        <v>0</v>
      </c>
      <c r="O76">
        <v>0</v>
      </c>
      <c r="P76">
        <v>0</v>
      </c>
      <c r="Q76">
        <v>15910.80731</v>
      </c>
      <c r="R76">
        <v>0</v>
      </c>
      <c r="S76">
        <v>22071.32</v>
      </c>
      <c r="T76">
        <v>2531.38</v>
      </c>
      <c r="U76">
        <v>0</v>
      </c>
      <c r="V76">
        <v>62.573480000000004</v>
      </c>
      <c r="W76">
        <v>3391.1419999999989</v>
      </c>
      <c r="X76">
        <v>2534.4110000000001</v>
      </c>
      <c r="Y76">
        <v>94.554959999999994</v>
      </c>
    </row>
    <row r="77" spans="1:25" x14ac:dyDescent="0.25">
      <c r="A77" t="s">
        <v>75</v>
      </c>
      <c r="B77">
        <v>324160.15999999997</v>
      </c>
      <c r="C77">
        <v>5799.880000000001</v>
      </c>
      <c r="D77">
        <v>31.365190999999989</v>
      </c>
      <c r="E77">
        <v>66.569999999999993</v>
      </c>
      <c r="F77">
        <v>147224.37</v>
      </c>
      <c r="G77">
        <v>61977.861560000012</v>
      </c>
      <c r="H77">
        <v>26210.945993000001</v>
      </c>
      <c r="I77">
        <v>0</v>
      </c>
      <c r="J77">
        <v>27610.440810000011</v>
      </c>
      <c r="K77">
        <v>0</v>
      </c>
      <c r="L77">
        <v>16199.5</v>
      </c>
      <c r="M77">
        <v>0</v>
      </c>
      <c r="N77">
        <v>0</v>
      </c>
      <c r="O77">
        <v>1003.369</v>
      </c>
      <c r="P77">
        <v>324.05</v>
      </c>
      <c r="Q77">
        <v>11383.7958</v>
      </c>
      <c r="R77">
        <v>0</v>
      </c>
      <c r="S77">
        <v>8940.7980000000025</v>
      </c>
      <c r="T77">
        <v>6615.3159999999971</v>
      </c>
      <c r="U77">
        <v>0</v>
      </c>
      <c r="V77">
        <v>163.3837</v>
      </c>
      <c r="W77">
        <v>7808.7360000000008</v>
      </c>
      <c r="X77">
        <v>2667.3439199999998</v>
      </c>
      <c r="Y77">
        <v>251.98760999999999</v>
      </c>
    </row>
    <row r="78" spans="1:25" x14ac:dyDescent="0.25">
      <c r="A78" t="s">
        <v>76</v>
      </c>
      <c r="B78">
        <v>437282.19799999997</v>
      </c>
      <c r="C78">
        <v>26204.595000000001</v>
      </c>
      <c r="D78">
        <v>1201.5227689999999</v>
      </c>
      <c r="E78">
        <v>0</v>
      </c>
      <c r="F78">
        <v>132761.33593999999</v>
      </c>
      <c r="G78">
        <v>71772.240754000042</v>
      </c>
      <c r="H78">
        <v>26056.0581165</v>
      </c>
      <c r="I78">
        <v>0</v>
      </c>
      <c r="J78">
        <v>79769.076179999989</v>
      </c>
      <c r="K78">
        <v>0</v>
      </c>
      <c r="L78">
        <v>1210.789</v>
      </c>
      <c r="M78">
        <v>0</v>
      </c>
      <c r="N78">
        <v>0</v>
      </c>
      <c r="O78">
        <v>495.40570079999992</v>
      </c>
      <c r="P78">
        <v>13461.118</v>
      </c>
      <c r="Q78">
        <v>27104.87509999999</v>
      </c>
      <c r="R78">
        <v>0</v>
      </c>
      <c r="S78">
        <v>13302.749199999989</v>
      </c>
      <c r="T78">
        <v>18870.184499999999</v>
      </c>
      <c r="U78">
        <v>0</v>
      </c>
      <c r="V78">
        <v>184.98576</v>
      </c>
      <c r="W78">
        <v>14527.829855</v>
      </c>
      <c r="X78">
        <v>10093.9737</v>
      </c>
      <c r="Y78">
        <v>356.3793100000002</v>
      </c>
    </row>
    <row r="79" spans="1:25" x14ac:dyDescent="0.25">
      <c r="A79" t="s">
        <v>77</v>
      </c>
      <c r="B79">
        <v>66309</v>
      </c>
      <c r="C79">
        <v>406.92099999999999</v>
      </c>
      <c r="D79">
        <v>13.431559999999999</v>
      </c>
      <c r="E79">
        <v>0</v>
      </c>
      <c r="F79">
        <v>20786.456999999999</v>
      </c>
      <c r="G79">
        <v>14885.72133</v>
      </c>
      <c r="H79">
        <v>7321.3886089999987</v>
      </c>
      <c r="I79">
        <v>0</v>
      </c>
      <c r="J79">
        <v>8845.1307599999982</v>
      </c>
      <c r="K79">
        <v>0.15801000000000001</v>
      </c>
      <c r="L79">
        <v>1.7421800000000001</v>
      </c>
      <c r="M79">
        <v>0</v>
      </c>
      <c r="N79">
        <v>0</v>
      </c>
      <c r="O79">
        <v>0</v>
      </c>
      <c r="P79">
        <v>0</v>
      </c>
      <c r="Q79">
        <v>1338.3430000000001</v>
      </c>
      <c r="R79">
        <v>0</v>
      </c>
      <c r="S79">
        <v>3712.72</v>
      </c>
      <c r="T79">
        <v>1516.2029</v>
      </c>
      <c r="U79">
        <v>0</v>
      </c>
      <c r="V79">
        <v>37.462979999999988</v>
      </c>
      <c r="W79">
        <v>4159.4260000000004</v>
      </c>
      <c r="X79">
        <v>3150.75</v>
      </c>
      <c r="Y79">
        <v>107.92397</v>
      </c>
    </row>
    <row r="80" spans="1:25" x14ac:dyDescent="0.25">
      <c r="A80" t="s">
        <v>78</v>
      </c>
      <c r="B80">
        <v>236850.8</v>
      </c>
      <c r="C80">
        <v>2484.782999999999</v>
      </c>
      <c r="D80">
        <v>25.744755999999981</v>
      </c>
      <c r="E80">
        <v>1098.4000000000001</v>
      </c>
      <c r="F80">
        <v>0</v>
      </c>
      <c r="G80">
        <v>89581.899251500014</v>
      </c>
      <c r="H80">
        <v>11973.858462300001</v>
      </c>
      <c r="I80">
        <v>0</v>
      </c>
      <c r="J80">
        <v>56437.918190000011</v>
      </c>
      <c r="K80">
        <v>0</v>
      </c>
      <c r="L80">
        <v>0</v>
      </c>
      <c r="M80">
        <v>0</v>
      </c>
      <c r="N80">
        <v>0</v>
      </c>
      <c r="O80">
        <v>0</v>
      </c>
      <c r="P80">
        <v>0</v>
      </c>
      <c r="Q80">
        <v>34275.110699999997</v>
      </c>
      <c r="R80">
        <v>0</v>
      </c>
      <c r="S80">
        <v>22883.066999999999</v>
      </c>
      <c r="T80">
        <v>4555.0268999999998</v>
      </c>
      <c r="U80">
        <v>0</v>
      </c>
      <c r="V80">
        <v>564.15434000000039</v>
      </c>
      <c r="W80">
        <v>7419.7279999999992</v>
      </c>
      <c r="X80">
        <v>5355.7715999999973</v>
      </c>
      <c r="Y80">
        <v>206.82886999999999</v>
      </c>
    </row>
    <row r="81" spans="1:25" x14ac:dyDescent="0.25">
      <c r="A81" t="s">
        <v>79</v>
      </c>
      <c r="B81">
        <v>574448.1</v>
      </c>
      <c r="C81">
        <v>19340.525000000001</v>
      </c>
      <c r="D81">
        <v>2579.310389000002</v>
      </c>
      <c r="E81">
        <v>4427.5999999999995</v>
      </c>
      <c r="F81">
        <v>233006.39499999999</v>
      </c>
      <c r="G81">
        <v>43892.475474000013</v>
      </c>
      <c r="H81">
        <v>54404.414446000002</v>
      </c>
      <c r="I81">
        <v>0</v>
      </c>
      <c r="J81">
        <v>88077.649000000049</v>
      </c>
      <c r="K81">
        <v>0</v>
      </c>
      <c r="L81">
        <v>4504.7309999999989</v>
      </c>
      <c r="M81">
        <v>0</v>
      </c>
      <c r="N81">
        <v>0</v>
      </c>
      <c r="O81">
        <v>16496.80414</v>
      </c>
      <c r="P81">
        <v>22454.19</v>
      </c>
      <c r="Q81">
        <v>26276.414300000011</v>
      </c>
      <c r="R81">
        <v>0</v>
      </c>
      <c r="S81">
        <v>12699.15</v>
      </c>
      <c r="T81">
        <v>17411.457999999999</v>
      </c>
      <c r="U81">
        <v>0</v>
      </c>
      <c r="V81">
        <v>430.15666000000022</v>
      </c>
      <c r="W81">
        <v>16618.617399999999</v>
      </c>
      <c r="X81">
        <v>11408.52519</v>
      </c>
      <c r="Y81">
        <v>468.55508999999978</v>
      </c>
    </row>
    <row r="82" spans="1:25" x14ac:dyDescent="0.25">
      <c r="A82" t="s">
        <v>80</v>
      </c>
      <c r="B82">
        <v>942052</v>
      </c>
      <c r="C82">
        <v>19743.758000000002</v>
      </c>
      <c r="D82">
        <v>201.47815199999999</v>
      </c>
      <c r="E82">
        <v>4090.6</v>
      </c>
      <c r="F82">
        <v>333686.86040000012</v>
      </c>
      <c r="G82">
        <v>134087.06783000001</v>
      </c>
      <c r="H82">
        <v>187051.32329</v>
      </c>
      <c r="I82">
        <v>0</v>
      </c>
      <c r="J82">
        <v>112775.34871999999</v>
      </c>
      <c r="K82">
        <v>0</v>
      </c>
      <c r="L82">
        <v>12879.29</v>
      </c>
      <c r="M82">
        <v>0</v>
      </c>
      <c r="N82">
        <v>0</v>
      </c>
      <c r="O82">
        <v>266.74674700000003</v>
      </c>
      <c r="P82">
        <v>198.584</v>
      </c>
      <c r="Q82">
        <v>4280.4167999999991</v>
      </c>
      <c r="R82">
        <v>0</v>
      </c>
      <c r="S82">
        <v>1562.5244</v>
      </c>
      <c r="T82">
        <v>81328.697</v>
      </c>
      <c r="U82">
        <v>0</v>
      </c>
      <c r="V82">
        <v>1796.1188199999999</v>
      </c>
      <c r="W82">
        <v>35380.744400000003</v>
      </c>
      <c r="X82">
        <v>11228.14934</v>
      </c>
      <c r="Y82">
        <v>1425.6867500000001</v>
      </c>
    </row>
    <row r="83" spans="1:25" x14ac:dyDescent="0.25">
      <c r="A83" t="s">
        <v>81</v>
      </c>
      <c r="B83">
        <v>407785.8481</v>
      </c>
      <c r="C83">
        <v>16685.557000000001</v>
      </c>
      <c r="D83">
        <v>900.21477800000025</v>
      </c>
      <c r="E83">
        <v>0</v>
      </c>
      <c r="F83">
        <v>71439.539999999994</v>
      </c>
      <c r="G83">
        <v>31725.019100000001</v>
      </c>
      <c r="H83">
        <v>130131.77701999999</v>
      </c>
      <c r="I83">
        <v>0</v>
      </c>
      <c r="J83">
        <v>66319.001718000014</v>
      </c>
      <c r="K83">
        <v>312.60199999999992</v>
      </c>
      <c r="L83">
        <v>4219.1370000000006</v>
      </c>
      <c r="M83">
        <v>0</v>
      </c>
      <c r="N83">
        <v>0</v>
      </c>
      <c r="O83">
        <v>24.005320000000001</v>
      </c>
      <c r="P83">
        <v>178.066</v>
      </c>
      <c r="Q83">
        <v>627.62800000000004</v>
      </c>
      <c r="R83">
        <v>0</v>
      </c>
      <c r="S83">
        <v>24.442900000000002</v>
      </c>
      <c r="T83">
        <v>46050.232000000004</v>
      </c>
      <c r="U83">
        <v>0</v>
      </c>
      <c r="V83">
        <v>1137.89438</v>
      </c>
      <c r="W83">
        <v>30187.772399999991</v>
      </c>
      <c r="X83">
        <v>7090.3990000000003</v>
      </c>
      <c r="Y83">
        <v>836.51626999999974</v>
      </c>
    </row>
    <row r="84" spans="1:25" x14ac:dyDescent="0.25">
      <c r="A84" t="s">
        <v>82</v>
      </c>
      <c r="B84">
        <v>1228158.8999999999</v>
      </c>
      <c r="C84">
        <v>10390.397999999999</v>
      </c>
      <c r="D84">
        <v>95.613931000000008</v>
      </c>
      <c r="E84">
        <v>399.44</v>
      </c>
      <c r="F84">
        <v>285434.67</v>
      </c>
      <c r="G84">
        <v>92218.732607000013</v>
      </c>
      <c r="H84">
        <v>37918.002564409973</v>
      </c>
      <c r="I84">
        <v>0</v>
      </c>
      <c r="J84">
        <v>92785.216710000008</v>
      </c>
      <c r="K84">
        <v>0</v>
      </c>
      <c r="L84">
        <v>0</v>
      </c>
      <c r="M84">
        <v>0</v>
      </c>
      <c r="N84">
        <v>0</v>
      </c>
      <c r="O84">
        <v>603674.89100800024</v>
      </c>
      <c r="P84">
        <v>26944.21</v>
      </c>
      <c r="Q84">
        <v>12934.9949</v>
      </c>
      <c r="R84">
        <v>0</v>
      </c>
      <c r="S84">
        <v>23588.327499999989</v>
      </c>
      <c r="T84">
        <v>11350.12379999999</v>
      </c>
      <c r="U84">
        <v>0</v>
      </c>
      <c r="V84">
        <v>279.01733999999988</v>
      </c>
      <c r="W84">
        <v>16158.5295475</v>
      </c>
      <c r="X84">
        <v>13635.812780000009</v>
      </c>
      <c r="Y84">
        <v>525.27597000000037</v>
      </c>
    </row>
    <row r="85" spans="1:25" x14ac:dyDescent="0.25">
      <c r="A85" t="s">
        <v>83</v>
      </c>
      <c r="B85">
        <v>244941</v>
      </c>
      <c r="C85">
        <v>37611.781000000003</v>
      </c>
      <c r="D85">
        <v>27.754683</v>
      </c>
      <c r="E85">
        <v>166.4</v>
      </c>
      <c r="F85">
        <v>0</v>
      </c>
      <c r="G85">
        <v>98645.675539999997</v>
      </c>
      <c r="H85">
        <v>19684.536098500001</v>
      </c>
      <c r="I85">
        <v>0</v>
      </c>
      <c r="J85">
        <v>23254.710040000002</v>
      </c>
      <c r="K85">
        <v>0</v>
      </c>
      <c r="L85">
        <v>0</v>
      </c>
      <c r="M85">
        <v>0</v>
      </c>
      <c r="N85">
        <v>0</v>
      </c>
      <c r="O85">
        <v>8383.4952000000012</v>
      </c>
      <c r="P85">
        <v>6063.4000000000005</v>
      </c>
      <c r="Q85">
        <v>13862.885</v>
      </c>
      <c r="R85">
        <v>0</v>
      </c>
      <c r="S85">
        <v>20259.937000000002</v>
      </c>
      <c r="T85">
        <v>3286.886300000001</v>
      </c>
      <c r="U85">
        <v>0</v>
      </c>
      <c r="V85">
        <v>81.198279999999997</v>
      </c>
      <c r="W85">
        <v>7576.8420000000042</v>
      </c>
      <c r="X85">
        <v>5787.7018399999997</v>
      </c>
      <c r="Y85">
        <v>222.9927900000001</v>
      </c>
    </row>
    <row r="86" spans="1:25" x14ac:dyDescent="0.25">
      <c r="A86" t="s">
        <v>84</v>
      </c>
      <c r="B86">
        <v>126196</v>
      </c>
      <c r="C86">
        <v>652.03199999999993</v>
      </c>
      <c r="D86">
        <v>28.427679999999999</v>
      </c>
      <c r="E86">
        <v>0</v>
      </c>
      <c r="F86">
        <v>49355.03</v>
      </c>
      <c r="G86">
        <v>10414.94983</v>
      </c>
      <c r="H86">
        <v>30858.556240000002</v>
      </c>
      <c r="I86">
        <v>0</v>
      </c>
      <c r="J86">
        <v>15857.606599999999</v>
      </c>
      <c r="K86">
        <v>0</v>
      </c>
      <c r="L86">
        <v>28.654</v>
      </c>
      <c r="M86">
        <v>0</v>
      </c>
      <c r="N86">
        <v>0</v>
      </c>
      <c r="O86">
        <v>0</v>
      </c>
      <c r="P86">
        <v>0</v>
      </c>
      <c r="Q86">
        <v>823.75100000000009</v>
      </c>
      <c r="R86">
        <v>0</v>
      </c>
      <c r="S86">
        <v>1866.0364311000001</v>
      </c>
      <c r="T86">
        <v>5402.5879999999988</v>
      </c>
      <c r="U86">
        <v>0</v>
      </c>
      <c r="V86">
        <v>107.06507999999999</v>
      </c>
      <c r="W86">
        <v>8190.5255599999991</v>
      </c>
      <c r="X86">
        <v>2351.6669999999999</v>
      </c>
      <c r="Y86">
        <v>228.35749999999999</v>
      </c>
    </row>
    <row r="87" spans="1:25" x14ac:dyDescent="0.25">
      <c r="A87" t="s">
        <v>85</v>
      </c>
      <c r="B87">
        <v>320836.06999999989</v>
      </c>
      <c r="C87">
        <v>10039.734</v>
      </c>
      <c r="D87">
        <v>27.984752999999991</v>
      </c>
      <c r="E87">
        <v>133.19999999999999</v>
      </c>
      <c r="F87">
        <v>185765.60750000001</v>
      </c>
      <c r="G87">
        <v>29802.827165999999</v>
      </c>
      <c r="H87">
        <v>15902.052936399999</v>
      </c>
      <c r="I87">
        <v>0</v>
      </c>
      <c r="J87">
        <v>32985.771379999998</v>
      </c>
      <c r="K87">
        <v>0</v>
      </c>
      <c r="L87">
        <v>8181.6299999999992</v>
      </c>
      <c r="M87">
        <v>0</v>
      </c>
      <c r="N87">
        <v>0</v>
      </c>
      <c r="O87">
        <v>249.60499999999999</v>
      </c>
      <c r="P87">
        <v>1927</v>
      </c>
      <c r="Q87">
        <v>9029.719000000001</v>
      </c>
      <c r="R87">
        <v>0</v>
      </c>
      <c r="S87">
        <v>6882.0865000000003</v>
      </c>
      <c r="T87">
        <v>5932.6609999999991</v>
      </c>
      <c r="U87">
        <v>0</v>
      </c>
      <c r="V87">
        <v>1576.9859800000011</v>
      </c>
      <c r="W87">
        <v>7277.6124875000014</v>
      </c>
      <c r="X87">
        <v>5001.5970399999997</v>
      </c>
      <c r="Y87">
        <v>224.78997000000001</v>
      </c>
    </row>
    <row r="88" spans="1:25" x14ac:dyDescent="0.25">
      <c r="A88" t="s">
        <v>86</v>
      </c>
      <c r="B88">
        <v>490812.32</v>
      </c>
      <c r="C88">
        <v>46426.262000000002</v>
      </c>
      <c r="D88">
        <v>27944.243295000011</v>
      </c>
      <c r="E88">
        <v>1032.17</v>
      </c>
      <c r="F88">
        <v>7115.98</v>
      </c>
      <c r="G88">
        <v>107777.474057</v>
      </c>
      <c r="H88">
        <v>133049.95934199999</v>
      </c>
      <c r="I88">
        <v>0</v>
      </c>
      <c r="J88">
        <v>55476.372479999984</v>
      </c>
      <c r="K88">
        <v>0</v>
      </c>
      <c r="L88">
        <v>19601.509999999998</v>
      </c>
      <c r="M88">
        <v>0</v>
      </c>
      <c r="N88">
        <v>0</v>
      </c>
      <c r="O88">
        <v>7970.9597000000012</v>
      </c>
      <c r="P88">
        <v>4141.5019999999986</v>
      </c>
      <c r="Q88">
        <v>4847.4830000000002</v>
      </c>
      <c r="R88">
        <v>0</v>
      </c>
      <c r="S88">
        <v>18217.557000000001</v>
      </c>
      <c r="T88">
        <v>23882.451000000001</v>
      </c>
      <c r="U88">
        <v>0</v>
      </c>
      <c r="V88">
        <v>590.10117999999977</v>
      </c>
      <c r="W88">
        <v>20744.266589999999</v>
      </c>
      <c r="X88">
        <v>11229.477999999999</v>
      </c>
      <c r="Y88">
        <v>853.52106000000015</v>
      </c>
    </row>
    <row r="89" spans="1:25" x14ac:dyDescent="0.25">
      <c r="A89" t="s">
        <v>87</v>
      </c>
      <c r="B89">
        <v>114698.85847399991</v>
      </c>
      <c r="C89">
        <v>334.13</v>
      </c>
      <c r="D89">
        <v>5.8118129999999999</v>
      </c>
      <c r="E89">
        <v>0</v>
      </c>
      <c r="F89">
        <v>0</v>
      </c>
      <c r="G89">
        <v>2714.6833999999999</v>
      </c>
      <c r="H89">
        <v>2620.6513110000001</v>
      </c>
      <c r="I89">
        <v>0</v>
      </c>
      <c r="J89">
        <v>7708.7545605999994</v>
      </c>
      <c r="K89">
        <v>0</v>
      </c>
      <c r="L89">
        <v>0</v>
      </c>
      <c r="M89">
        <v>75140.607590999993</v>
      </c>
      <c r="N89">
        <v>934.53730010579989</v>
      </c>
      <c r="O89">
        <v>11980.22625</v>
      </c>
      <c r="P89">
        <v>6989.7423599999984</v>
      </c>
      <c r="Q89">
        <v>1587.8356000000001</v>
      </c>
      <c r="R89">
        <v>0</v>
      </c>
      <c r="S89">
        <v>25.593127045999999</v>
      </c>
      <c r="T89">
        <v>1264.9269999999999</v>
      </c>
      <c r="U89">
        <v>0</v>
      </c>
      <c r="V89">
        <v>31.23798</v>
      </c>
      <c r="W89">
        <v>2035.2321850000001</v>
      </c>
      <c r="X89">
        <v>1300.03332</v>
      </c>
      <c r="Y89">
        <v>46.700319999999998</v>
      </c>
    </row>
    <row r="90" spans="1:25" x14ac:dyDescent="0.25">
      <c r="A90" t="s">
        <v>88</v>
      </c>
      <c r="B90">
        <v>73585</v>
      </c>
      <c r="C90">
        <v>623.83500000000004</v>
      </c>
      <c r="D90">
        <v>25.811774</v>
      </c>
      <c r="E90">
        <v>0</v>
      </c>
      <c r="F90">
        <v>0</v>
      </c>
      <c r="G90">
        <v>20555.530699999999</v>
      </c>
      <c r="H90">
        <v>13456.702499000001</v>
      </c>
      <c r="I90">
        <v>0</v>
      </c>
      <c r="J90">
        <v>20995.697319999999</v>
      </c>
      <c r="K90">
        <v>0</v>
      </c>
      <c r="L90">
        <v>0</v>
      </c>
      <c r="M90">
        <v>0</v>
      </c>
      <c r="N90">
        <v>0</v>
      </c>
      <c r="O90">
        <v>663.17</v>
      </c>
      <c r="P90">
        <v>332.80860000000001</v>
      </c>
      <c r="Q90">
        <v>114.502</v>
      </c>
      <c r="R90">
        <v>0</v>
      </c>
      <c r="S90">
        <v>4044.8794229000009</v>
      </c>
      <c r="T90">
        <v>3407.9450000000002</v>
      </c>
      <c r="U90">
        <v>0</v>
      </c>
      <c r="V90">
        <v>84.215139999999991</v>
      </c>
      <c r="W90">
        <v>6246.5804000000007</v>
      </c>
      <c r="X90">
        <v>2790.9707400000002</v>
      </c>
      <c r="Y90">
        <v>207.32089999999999</v>
      </c>
    </row>
    <row r="91" spans="1:25" x14ac:dyDescent="0.25">
      <c r="A91" t="s">
        <v>89</v>
      </c>
      <c r="B91">
        <v>226107.98</v>
      </c>
      <c r="C91">
        <v>7379.3529999999992</v>
      </c>
      <c r="D91">
        <v>41.521102999999989</v>
      </c>
      <c r="E91">
        <v>199.77</v>
      </c>
      <c r="F91">
        <v>32559.292000000001</v>
      </c>
      <c r="G91">
        <v>45838.121539</v>
      </c>
      <c r="H91">
        <v>32566.788748999999</v>
      </c>
      <c r="I91">
        <v>0</v>
      </c>
      <c r="J91">
        <v>44429.947930000009</v>
      </c>
      <c r="K91">
        <v>0</v>
      </c>
      <c r="L91">
        <v>568.77599999999995</v>
      </c>
      <c r="M91">
        <v>0</v>
      </c>
      <c r="N91">
        <v>0</v>
      </c>
      <c r="O91">
        <v>1872.1255000000001</v>
      </c>
      <c r="P91">
        <v>4439.3999999999996</v>
      </c>
      <c r="Q91">
        <v>16387.995699999999</v>
      </c>
      <c r="R91">
        <v>0</v>
      </c>
      <c r="S91">
        <v>13863.564</v>
      </c>
      <c r="T91">
        <v>5896.5050600000031</v>
      </c>
      <c r="U91">
        <v>0</v>
      </c>
      <c r="V91">
        <v>748.12328000000025</v>
      </c>
      <c r="W91">
        <v>10035.848</v>
      </c>
      <c r="X91">
        <v>8943.6445400000011</v>
      </c>
      <c r="Y91">
        <v>333.57252000000011</v>
      </c>
    </row>
    <row r="92" spans="1:25" x14ac:dyDescent="0.25">
      <c r="A92" t="s">
        <v>90</v>
      </c>
      <c r="B92">
        <v>236806.99</v>
      </c>
      <c r="C92">
        <v>6662.5220000000008</v>
      </c>
      <c r="D92">
        <v>35.266649999999991</v>
      </c>
      <c r="E92">
        <v>1298.3</v>
      </c>
      <c r="F92">
        <v>0</v>
      </c>
      <c r="G92">
        <v>72929.820275000005</v>
      </c>
      <c r="H92">
        <v>18966.151744999988</v>
      </c>
      <c r="I92">
        <v>0</v>
      </c>
      <c r="J92">
        <v>37378.63802000002</v>
      </c>
      <c r="K92">
        <v>0</v>
      </c>
      <c r="L92">
        <v>0</v>
      </c>
      <c r="M92">
        <v>0</v>
      </c>
      <c r="N92">
        <v>0</v>
      </c>
      <c r="O92">
        <v>0</v>
      </c>
      <c r="P92">
        <v>0</v>
      </c>
      <c r="Q92">
        <v>39986.536000000007</v>
      </c>
      <c r="R92">
        <v>0</v>
      </c>
      <c r="S92">
        <v>37046.098700000002</v>
      </c>
      <c r="T92">
        <v>6199.9299999999976</v>
      </c>
      <c r="U92">
        <v>0</v>
      </c>
      <c r="V92">
        <v>153.16131999999999</v>
      </c>
      <c r="W92">
        <v>9124.5676100000001</v>
      </c>
      <c r="X92">
        <v>6694.716919999998</v>
      </c>
      <c r="Y92">
        <v>283.32042999999987</v>
      </c>
    </row>
    <row r="93" spans="1:25" x14ac:dyDescent="0.25">
      <c r="A93" t="s">
        <v>91</v>
      </c>
      <c r="B93">
        <v>474790</v>
      </c>
      <c r="C93">
        <v>13549.365</v>
      </c>
      <c r="D93">
        <v>152.95147</v>
      </c>
      <c r="E93">
        <v>0</v>
      </c>
      <c r="F93">
        <v>90336.69</v>
      </c>
      <c r="G93">
        <v>91462.757519999999</v>
      </c>
      <c r="H93">
        <v>119392.106</v>
      </c>
      <c r="I93">
        <v>0</v>
      </c>
      <c r="J93">
        <v>77815.555922999993</v>
      </c>
      <c r="K93">
        <v>12.815300000000001</v>
      </c>
      <c r="L93">
        <v>3.6204999999999998</v>
      </c>
      <c r="M93">
        <v>0</v>
      </c>
      <c r="N93">
        <v>0</v>
      </c>
      <c r="O93">
        <v>0</v>
      </c>
      <c r="P93">
        <v>0</v>
      </c>
      <c r="Q93">
        <v>1280.941</v>
      </c>
      <c r="R93">
        <v>0</v>
      </c>
      <c r="S93">
        <v>2379.5037173300002</v>
      </c>
      <c r="T93">
        <v>41339.668999999987</v>
      </c>
      <c r="U93">
        <v>0</v>
      </c>
      <c r="V93">
        <v>1018.8719</v>
      </c>
      <c r="W93">
        <v>27628.662</v>
      </c>
      <c r="X93">
        <v>7173.9460000000008</v>
      </c>
      <c r="Y93">
        <v>1164.4762800000001</v>
      </c>
    </row>
    <row r="94" spans="1:25" x14ac:dyDescent="0.25">
      <c r="A94" t="s">
        <v>92</v>
      </c>
      <c r="B94">
        <v>478437.3</v>
      </c>
      <c r="C94">
        <v>6991.8669999999966</v>
      </c>
      <c r="D94">
        <v>41.283193999999988</v>
      </c>
      <c r="E94">
        <v>699.17000000000007</v>
      </c>
      <c r="F94">
        <v>184533.4675</v>
      </c>
      <c r="G94">
        <v>65570.539530000024</v>
      </c>
      <c r="H94">
        <v>32743.335518</v>
      </c>
      <c r="I94">
        <v>0</v>
      </c>
      <c r="J94">
        <v>52454.992559999999</v>
      </c>
      <c r="K94">
        <v>952.82400000000007</v>
      </c>
      <c r="L94">
        <v>9551.7700000000023</v>
      </c>
      <c r="M94">
        <v>0</v>
      </c>
      <c r="N94">
        <v>0</v>
      </c>
      <c r="O94">
        <v>68165.41</v>
      </c>
      <c r="P94">
        <v>5599.86</v>
      </c>
      <c r="Q94">
        <v>9903.6365000000005</v>
      </c>
      <c r="R94">
        <v>0</v>
      </c>
      <c r="S94">
        <v>5987.9840000000058</v>
      </c>
      <c r="T94">
        <v>13713.658999999991</v>
      </c>
      <c r="U94">
        <v>0</v>
      </c>
      <c r="V94">
        <v>208.34180000000001</v>
      </c>
      <c r="W94">
        <v>11532.29177</v>
      </c>
      <c r="X94">
        <v>9591.9285200000049</v>
      </c>
      <c r="Y94">
        <v>331.62448000000001</v>
      </c>
    </row>
    <row r="95" spans="1:25" x14ac:dyDescent="0.25">
      <c r="A95" t="s">
        <v>93</v>
      </c>
      <c r="B95">
        <v>394412.86329999991</v>
      </c>
      <c r="C95">
        <v>6226.1010000000006</v>
      </c>
      <c r="D95">
        <v>105.67682499999999</v>
      </c>
      <c r="E95">
        <v>104766.57</v>
      </c>
      <c r="F95">
        <v>35075.518200000013</v>
      </c>
      <c r="G95">
        <v>7288.4030980000007</v>
      </c>
      <c r="H95">
        <v>10621.201926</v>
      </c>
      <c r="I95">
        <v>0</v>
      </c>
      <c r="J95">
        <v>15136.190339999999</v>
      </c>
      <c r="K95">
        <v>0</v>
      </c>
      <c r="L95">
        <v>3354.32</v>
      </c>
      <c r="M95">
        <v>138207.0390300001</v>
      </c>
      <c r="N95">
        <v>0</v>
      </c>
      <c r="O95">
        <v>45870.409105900013</v>
      </c>
      <c r="P95">
        <v>8096.8810000000012</v>
      </c>
      <c r="Q95">
        <v>2523.6</v>
      </c>
      <c r="R95">
        <v>0</v>
      </c>
      <c r="S95">
        <v>3080.2933000000012</v>
      </c>
      <c r="T95">
        <v>3904.584800000001</v>
      </c>
      <c r="U95">
        <v>0</v>
      </c>
      <c r="V95">
        <v>1075.4848199999999</v>
      </c>
      <c r="W95">
        <v>5248.0367499999993</v>
      </c>
      <c r="X95">
        <v>3644.7373400000001</v>
      </c>
      <c r="Y95">
        <v>155.83340000000001</v>
      </c>
    </row>
    <row r="96" spans="1:25" x14ac:dyDescent="0.25">
      <c r="A96" t="s">
        <v>94</v>
      </c>
      <c r="B96">
        <v>93880</v>
      </c>
      <c r="C96">
        <v>2952.4769999999999</v>
      </c>
      <c r="D96">
        <v>26.241627000000001</v>
      </c>
      <c r="E96">
        <v>66.569999999999993</v>
      </c>
      <c r="F96">
        <v>0</v>
      </c>
      <c r="G96">
        <v>26929.296399999999</v>
      </c>
      <c r="H96">
        <v>7561.1671763999993</v>
      </c>
      <c r="I96">
        <v>0</v>
      </c>
      <c r="J96">
        <v>20551.53343000001</v>
      </c>
      <c r="K96">
        <v>0</v>
      </c>
      <c r="L96">
        <v>0</v>
      </c>
      <c r="M96">
        <v>0</v>
      </c>
      <c r="N96">
        <v>0</v>
      </c>
      <c r="O96">
        <v>0</v>
      </c>
      <c r="P96">
        <v>0</v>
      </c>
      <c r="Q96">
        <v>5545.8180000000011</v>
      </c>
      <c r="R96">
        <v>0</v>
      </c>
      <c r="S96">
        <v>20769.071</v>
      </c>
      <c r="T96">
        <v>2362.5039999999999</v>
      </c>
      <c r="U96">
        <v>0</v>
      </c>
      <c r="V96">
        <v>58.400739999999978</v>
      </c>
      <c r="W96">
        <v>3605.6590999999989</v>
      </c>
      <c r="X96">
        <v>3339.0723400000002</v>
      </c>
      <c r="Y96">
        <v>114.4186</v>
      </c>
    </row>
    <row r="97" spans="1:25" x14ac:dyDescent="0.25">
      <c r="A97" t="s">
        <v>95</v>
      </c>
      <c r="B97">
        <v>446023</v>
      </c>
      <c r="C97">
        <v>4907.8219999999992</v>
      </c>
      <c r="D97">
        <v>114.67624000000001</v>
      </c>
      <c r="E97">
        <v>0</v>
      </c>
      <c r="F97">
        <v>174004.83679999999</v>
      </c>
      <c r="G97">
        <v>57115.42699</v>
      </c>
      <c r="H97">
        <v>71695.902440000005</v>
      </c>
      <c r="I97">
        <v>0</v>
      </c>
      <c r="J97">
        <v>53023.991430000002</v>
      </c>
      <c r="K97">
        <v>960.93870000000027</v>
      </c>
      <c r="L97">
        <v>546.87899999999991</v>
      </c>
      <c r="M97">
        <v>0</v>
      </c>
      <c r="N97">
        <v>0</v>
      </c>
      <c r="O97">
        <v>997.89960999999994</v>
      </c>
      <c r="P97">
        <v>6346.6200000000008</v>
      </c>
      <c r="Q97">
        <v>2581.8919999999989</v>
      </c>
      <c r="R97">
        <v>0</v>
      </c>
      <c r="S97">
        <v>17837.064713600001</v>
      </c>
      <c r="T97">
        <v>30528.085999999999</v>
      </c>
      <c r="U97">
        <v>0</v>
      </c>
      <c r="V97">
        <v>754.49563999999998</v>
      </c>
      <c r="W97">
        <v>21094.454000000002</v>
      </c>
      <c r="X97">
        <v>2775.3910000000001</v>
      </c>
      <c r="Y97">
        <v>664.06422000000009</v>
      </c>
    </row>
    <row r="98" spans="1:25" x14ac:dyDescent="0.25">
      <c r="A98" t="s">
        <v>96</v>
      </c>
      <c r="B98">
        <v>829641.29999999993</v>
      </c>
      <c r="C98">
        <v>38946.386999999988</v>
      </c>
      <c r="D98">
        <v>988.13968899999884</v>
      </c>
      <c r="E98">
        <v>798.5</v>
      </c>
      <c r="F98">
        <v>131752.62299999999</v>
      </c>
      <c r="G98">
        <v>76860.233778000009</v>
      </c>
      <c r="H98">
        <v>143510.3305141</v>
      </c>
      <c r="I98">
        <v>0</v>
      </c>
      <c r="J98">
        <v>161001.60206000009</v>
      </c>
      <c r="K98">
        <v>0</v>
      </c>
      <c r="L98">
        <v>17399.010999999991</v>
      </c>
      <c r="M98">
        <v>0</v>
      </c>
      <c r="N98">
        <v>0</v>
      </c>
      <c r="O98">
        <v>69192.650543700001</v>
      </c>
      <c r="P98">
        <v>29126.13649999999</v>
      </c>
      <c r="Q98">
        <v>28698.39721000001</v>
      </c>
      <c r="R98">
        <v>0</v>
      </c>
      <c r="S98">
        <v>4778.3644109999987</v>
      </c>
      <c r="T98">
        <v>67055.464300000007</v>
      </c>
      <c r="U98">
        <v>0</v>
      </c>
      <c r="V98">
        <v>1713.367380000002</v>
      </c>
      <c r="W98">
        <v>38116.661428600033</v>
      </c>
      <c r="X98">
        <v>18276.60298</v>
      </c>
      <c r="Y98">
        <v>1174.1743799999999</v>
      </c>
    </row>
    <row r="99" spans="1:25" x14ac:dyDescent="0.25">
      <c r="A99" t="s">
        <v>97</v>
      </c>
      <c r="B99">
        <v>156873</v>
      </c>
      <c r="C99">
        <v>1907.1</v>
      </c>
      <c r="D99">
        <v>33.816319999999997</v>
      </c>
      <c r="E99">
        <v>1348</v>
      </c>
      <c r="F99">
        <v>77913.100000000006</v>
      </c>
      <c r="G99">
        <v>18046.6093</v>
      </c>
      <c r="H99">
        <v>14614.282284999999</v>
      </c>
      <c r="I99">
        <v>0</v>
      </c>
      <c r="J99">
        <v>16491.367099999999</v>
      </c>
      <c r="K99">
        <v>0</v>
      </c>
      <c r="L99">
        <v>9032.2999999999993</v>
      </c>
      <c r="M99">
        <v>0</v>
      </c>
      <c r="N99">
        <v>0</v>
      </c>
      <c r="O99">
        <v>0</v>
      </c>
      <c r="P99">
        <v>0</v>
      </c>
      <c r="Q99">
        <v>2400.7629999999999</v>
      </c>
      <c r="R99">
        <v>0</v>
      </c>
      <c r="S99">
        <v>1238.6717530000001</v>
      </c>
      <c r="T99">
        <v>3391.8589999999999</v>
      </c>
      <c r="U99">
        <v>0</v>
      </c>
      <c r="V99">
        <v>83.828659999999999</v>
      </c>
      <c r="W99">
        <v>6322.1589999999997</v>
      </c>
      <c r="X99">
        <v>3862.8589999999999</v>
      </c>
      <c r="Y99">
        <v>207.36660000000001</v>
      </c>
    </row>
    <row r="100" spans="1:25" x14ac:dyDescent="0.25">
      <c r="A100" t="s">
        <v>98</v>
      </c>
      <c r="B100">
        <v>259514.54399999999</v>
      </c>
      <c r="C100">
        <v>7167.982</v>
      </c>
      <c r="D100">
        <v>11061.227809000011</v>
      </c>
      <c r="E100">
        <v>0</v>
      </c>
      <c r="F100">
        <v>34741.077572000002</v>
      </c>
      <c r="G100">
        <v>81023.42899400006</v>
      </c>
      <c r="H100">
        <v>22426.855658199998</v>
      </c>
      <c r="I100">
        <v>0</v>
      </c>
      <c r="J100">
        <v>47475.305220000002</v>
      </c>
      <c r="K100">
        <v>0</v>
      </c>
      <c r="L100">
        <v>2009.9</v>
      </c>
      <c r="M100">
        <v>0</v>
      </c>
      <c r="N100">
        <v>0</v>
      </c>
      <c r="O100">
        <v>396.19119999999998</v>
      </c>
      <c r="P100">
        <v>1812.3009999999999</v>
      </c>
      <c r="Q100">
        <v>24955.052200000009</v>
      </c>
      <c r="R100">
        <v>0</v>
      </c>
      <c r="S100">
        <v>10809.18513</v>
      </c>
      <c r="T100">
        <v>3837.1651000000038</v>
      </c>
      <c r="U100">
        <v>0</v>
      </c>
      <c r="V100">
        <v>94.795860000000062</v>
      </c>
      <c r="W100">
        <v>6838.9015600000002</v>
      </c>
      <c r="X100">
        <v>4701.1098800000009</v>
      </c>
      <c r="Y100">
        <v>170.54333999999989</v>
      </c>
    </row>
    <row r="101" spans="1:25" x14ac:dyDescent="0.25">
      <c r="A101" t="s">
        <v>99</v>
      </c>
      <c r="B101">
        <v>701092.48202000011</v>
      </c>
      <c r="C101">
        <v>3044.875</v>
      </c>
      <c r="D101">
        <v>56.936757000000142</v>
      </c>
      <c r="E101">
        <v>1398.3</v>
      </c>
      <c r="F101">
        <v>71074.400020000016</v>
      </c>
      <c r="G101">
        <v>126242.494099</v>
      </c>
      <c r="H101">
        <v>27452.60156019999</v>
      </c>
      <c r="I101">
        <v>0</v>
      </c>
      <c r="J101">
        <v>144118.72499700001</v>
      </c>
      <c r="K101">
        <v>210.31361000000001</v>
      </c>
      <c r="L101">
        <v>0</v>
      </c>
      <c r="M101">
        <v>0</v>
      </c>
      <c r="N101">
        <v>0</v>
      </c>
      <c r="O101">
        <v>131195.65080999999</v>
      </c>
      <c r="P101">
        <v>81740.422000000035</v>
      </c>
      <c r="Q101">
        <v>13920.37405</v>
      </c>
      <c r="R101">
        <v>0</v>
      </c>
      <c r="S101">
        <v>71651.805100000027</v>
      </c>
      <c r="T101">
        <v>9228.2029999999941</v>
      </c>
      <c r="U101">
        <v>0</v>
      </c>
      <c r="V101">
        <v>194.30194000000009</v>
      </c>
      <c r="W101">
        <v>10543.077799999999</v>
      </c>
      <c r="X101">
        <v>8418.2942999999959</v>
      </c>
      <c r="Y101">
        <v>393.10890000000069</v>
      </c>
    </row>
    <row r="102" spans="1:25" x14ac:dyDescent="0.25">
      <c r="A102" t="s">
        <v>100</v>
      </c>
      <c r="B102">
        <v>24235721.556000002</v>
      </c>
      <c r="C102">
        <v>6811564.8849999998</v>
      </c>
      <c r="D102">
        <v>3561269.1233879998</v>
      </c>
      <c r="E102">
        <v>527214.43999999994</v>
      </c>
      <c r="F102">
        <v>1001230.65634</v>
      </c>
      <c r="G102">
        <v>341166.4919710001</v>
      </c>
      <c r="H102">
        <v>723416.69391339994</v>
      </c>
      <c r="I102">
        <v>0</v>
      </c>
      <c r="J102">
        <v>1199381.4047896001</v>
      </c>
      <c r="K102">
        <v>57516.273099999977</v>
      </c>
      <c r="L102">
        <v>175989.84979909999</v>
      </c>
      <c r="M102">
        <v>7908224.7138479995</v>
      </c>
      <c r="N102">
        <v>2393.656081099999</v>
      </c>
      <c r="O102">
        <v>1308593.5530699999</v>
      </c>
      <c r="P102">
        <v>16568.7912</v>
      </c>
      <c r="Q102">
        <v>1777.1767</v>
      </c>
      <c r="R102">
        <v>0</v>
      </c>
      <c r="S102">
        <v>66374.112943699962</v>
      </c>
      <c r="T102">
        <v>363728.79680000019</v>
      </c>
      <c r="U102">
        <v>0</v>
      </c>
      <c r="V102">
        <v>8109.6136800000013</v>
      </c>
      <c r="W102">
        <v>135216.49068900009</v>
      </c>
      <c r="X102">
        <v>21168.871889999999</v>
      </c>
      <c r="Y102">
        <v>5842.9189900000056</v>
      </c>
    </row>
    <row r="103" spans="1:25" x14ac:dyDescent="0.25">
      <c r="A103" t="s">
        <v>101</v>
      </c>
      <c r="B103">
        <v>717441.42300000007</v>
      </c>
      <c r="C103">
        <v>14225.562</v>
      </c>
      <c r="D103">
        <v>51.023644999999973</v>
      </c>
      <c r="E103">
        <v>1893.57</v>
      </c>
      <c r="F103">
        <v>154926.77299999999</v>
      </c>
      <c r="G103">
        <v>97895.613815999939</v>
      </c>
      <c r="H103">
        <v>35695.783568400002</v>
      </c>
      <c r="I103">
        <v>0</v>
      </c>
      <c r="J103">
        <v>88301.115060000011</v>
      </c>
      <c r="K103">
        <v>0</v>
      </c>
      <c r="L103">
        <v>28582.32</v>
      </c>
      <c r="M103">
        <v>0</v>
      </c>
      <c r="N103">
        <v>0</v>
      </c>
      <c r="O103">
        <v>62630.54</v>
      </c>
      <c r="P103">
        <v>6923.05</v>
      </c>
      <c r="Q103">
        <v>31086.82642999999</v>
      </c>
      <c r="R103">
        <v>0</v>
      </c>
      <c r="S103">
        <v>160650.84300000011</v>
      </c>
      <c r="T103">
        <v>8707.9929629999988</v>
      </c>
      <c r="U103">
        <v>0</v>
      </c>
      <c r="V103">
        <v>215.14943999999991</v>
      </c>
      <c r="W103">
        <v>14541.78100000001</v>
      </c>
      <c r="X103">
        <v>10652.066159999989</v>
      </c>
      <c r="Y103">
        <v>409.87086000000011</v>
      </c>
    </row>
    <row r="104" spans="1:25" x14ac:dyDescent="0.25">
      <c r="A104" t="s">
        <v>102</v>
      </c>
      <c r="B104">
        <v>234803.21</v>
      </c>
      <c r="C104">
        <v>1138.5909999999999</v>
      </c>
      <c r="D104">
        <v>18.297946</v>
      </c>
      <c r="E104">
        <v>0</v>
      </c>
      <c r="F104">
        <v>78054.87</v>
      </c>
      <c r="G104">
        <v>78894.831590000016</v>
      </c>
      <c r="H104">
        <v>8384.6833096999999</v>
      </c>
      <c r="I104">
        <v>0</v>
      </c>
      <c r="J104">
        <v>22822.54869</v>
      </c>
      <c r="K104">
        <v>0</v>
      </c>
      <c r="L104">
        <v>0</v>
      </c>
      <c r="M104">
        <v>0</v>
      </c>
      <c r="N104">
        <v>0</v>
      </c>
      <c r="O104">
        <v>0</v>
      </c>
      <c r="P104">
        <v>0</v>
      </c>
      <c r="Q104">
        <v>23549.012999999999</v>
      </c>
      <c r="R104">
        <v>0</v>
      </c>
      <c r="S104">
        <v>8051.8159999999998</v>
      </c>
      <c r="T104">
        <v>4157.5260000000007</v>
      </c>
      <c r="U104">
        <v>0</v>
      </c>
      <c r="V104">
        <v>102.7324</v>
      </c>
      <c r="W104">
        <v>4958.3837799999992</v>
      </c>
      <c r="X104">
        <v>4512.7777999999971</v>
      </c>
      <c r="Y104">
        <v>146.95660000000001</v>
      </c>
    </row>
    <row r="105" spans="1:25" x14ac:dyDescent="0.25">
      <c r="A105" t="s">
        <v>103</v>
      </c>
      <c r="B105">
        <v>1435740.395627999</v>
      </c>
      <c r="C105">
        <v>17070.945</v>
      </c>
      <c r="D105">
        <v>116407.8048740002</v>
      </c>
      <c r="E105">
        <v>7789</v>
      </c>
      <c r="F105">
        <v>368262.45950000017</v>
      </c>
      <c r="G105">
        <v>145449.8357593999</v>
      </c>
      <c r="H105">
        <v>72931.081055700008</v>
      </c>
      <c r="I105">
        <v>0</v>
      </c>
      <c r="J105">
        <v>99190.021207900005</v>
      </c>
      <c r="K105">
        <v>2685.89307973</v>
      </c>
      <c r="L105">
        <v>0</v>
      </c>
      <c r="M105">
        <v>0</v>
      </c>
      <c r="N105">
        <v>0</v>
      </c>
      <c r="O105">
        <v>492964.82385550003</v>
      </c>
      <c r="P105">
        <v>32855.537999999979</v>
      </c>
      <c r="Q105">
        <v>9551.0388999999996</v>
      </c>
      <c r="R105">
        <v>0</v>
      </c>
      <c r="S105">
        <v>13345.91210000001</v>
      </c>
      <c r="T105">
        <v>26891.965999999989</v>
      </c>
      <c r="U105">
        <v>0</v>
      </c>
      <c r="V105">
        <v>660.59659999999997</v>
      </c>
      <c r="W105">
        <v>16947.629310500011</v>
      </c>
      <c r="X105">
        <v>11827.76586</v>
      </c>
      <c r="Y105">
        <v>737.59122999999897</v>
      </c>
    </row>
    <row r="106" spans="1:25" x14ac:dyDescent="0.25">
      <c r="A106" t="s">
        <v>104</v>
      </c>
      <c r="B106">
        <v>154217.41800000001</v>
      </c>
      <c r="C106">
        <v>8577.6219999999994</v>
      </c>
      <c r="D106">
        <v>71.499488999999983</v>
      </c>
      <c r="E106">
        <v>0</v>
      </c>
      <c r="F106">
        <v>45438.124500000013</v>
      </c>
      <c r="G106">
        <v>29062.832709999991</v>
      </c>
      <c r="H106">
        <v>24471.711019999999</v>
      </c>
      <c r="I106">
        <v>0</v>
      </c>
      <c r="J106">
        <v>18165.459009999999</v>
      </c>
      <c r="K106">
        <v>0</v>
      </c>
      <c r="L106">
        <v>0</v>
      </c>
      <c r="M106">
        <v>0</v>
      </c>
      <c r="N106">
        <v>0</v>
      </c>
      <c r="O106">
        <v>0</v>
      </c>
      <c r="P106">
        <v>0</v>
      </c>
      <c r="Q106">
        <v>3890.4769999999999</v>
      </c>
      <c r="R106">
        <v>0</v>
      </c>
      <c r="S106">
        <v>7405.2579000000014</v>
      </c>
      <c r="T106">
        <v>4655.9070000000002</v>
      </c>
      <c r="U106">
        <v>0</v>
      </c>
      <c r="V106">
        <v>115.02872000000001</v>
      </c>
      <c r="W106">
        <v>6850.7873000000027</v>
      </c>
      <c r="X106">
        <v>5361.8959999999997</v>
      </c>
      <c r="Y106">
        <v>218.69793000000001</v>
      </c>
    </row>
    <row r="107" spans="1:25" x14ac:dyDescent="0.25">
      <c r="A107" t="s">
        <v>105</v>
      </c>
      <c r="B107">
        <v>885524.82730000012</v>
      </c>
      <c r="C107">
        <v>16830.018</v>
      </c>
      <c r="D107">
        <v>123.56708500000001</v>
      </c>
      <c r="E107">
        <v>24640</v>
      </c>
      <c r="F107">
        <v>374993.3149</v>
      </c>
      <c r="G107">
        <v>143132.40352369999</v>
      </c>
      <c r="H107">
        <v>74481.341045799985</v>
      </c>
      <c r="I107">
        <v>0</v>
      </c>
      <c r="J107">
        <v>64151.341180000047</v>
      </c>
      <c r="K107">
        <v>0</v>
      </c>
      <c r="L107">
        <v>14283.667299999999</v>
      </c>
      <c r="M107">
        <v>0</v>
      </c>
      <c r="N107">
        <v>0</v>
      </c>
      <c r="O107">
        <v>0</v>
      </c>
      <c r="P107">
        <v>0</v>
      </c>
      <c r="Q107">
        <v>49782.10330000001</v>
      </c>
      <c r="R107">
        <v>0</v>
      </c>
      <c r="S107">
        <v>76182.975199999972</v>
      </c>
      <c r="T107">
        <v>18657.86399999999</v>
      </c>
      <c r="U107">
        <v>0</v>
      </c>
      <c r="V107">
        <v>461.11644000000018</v>
      </c>
      <c r="W107">
        <v>17035.159</v>
      </c>
      <c r="X107">
        <v>10052.682339999999</v>
      </c>
      <c r="Y107">
        <v>510.65764999999982</v>
      </c>
    </row>
    <row r="108" spans="1:25" x14ac:dyDescent="0.25">
      <c r="A108" t="s">
        <v>106</v>
      </c>
      <c r="B108">
        <v>294350</v>
      </c>
      <c r="C108">
        <v>3762.2979999999998</v>
      </c>
      <c r="D108">
        <v>38.139719999999997</v>
      </c>
      <c r="E108">
        <v>0</v>
      </c>
      <c r="F108">
        <v>61242.73</v>
      </c>
      <c r="G108">
        <v>31562.134999999998</v>
      </c>
      <c r="H108">
        <v>30974.888200000001</v>
      </c>
      <c r="I108">
        <v>0</v>
      </c>
      <c r="J108">
        <v>19588.949929999999</v>
      </c>
      <c r="K108">
        <v>0</v>
      </c>
      <c r="L108">
        <v>11437.3</v>
      </c>
      <c r="M108">
        <v>18.273199999999999</v>
      </c>
      <c r="N108">
        <v>0</v>
      </c>
      <c r="O108">
        <v>111986</v>
      </c>
      <c r="P108">
        <v>2199.6</v>
      </c>
      <c r="Q108">
        <v>16.3596</v>
      </c>
      <c r="R108">
        <v>0</v>
      </c>
      <c r="S108">
        <v>6.2820999999999998</v>
      </c>
      <c r="T108">
        <v>10180.4481</v>
      </c>
      <c r="U108">
        <v>0</v>
      </c>
      <c r="V108">
        <v>778.96100000000001</v>
      </c>
      <c r="W108">
        <v>7182.5569899999991</v>
      </c>
      <c r="X108">
        <v>3043.088999999999</v>
      </c>
      <c r="Y108">
        <v>306.45605999999998</v>
      </c>
    </row>
    <row r="109" spans="1:25" x14ac:dyDescent="0.25">
      <c r="A109" t="s">
        <v>107</v>
      </c>
      <c r="B109">
        <v>216251.29535999999</v>
      </c>
      <c r="C109">
        <v>581.899</v>
      </c>
      <c r="D109">
        <v>43.87052599999997</v>
      </c>
      <c r="E109">
        <v>0</v>
      </c>
      <c r="F109">
        <v>16866.344000000001</v>
      </c>
      <c r="G109">
        <v>83567.761579999991</v>
      </c>
      <c r="H109">
        <v>59672.139139999999</v>
      </c>
      <c r="I109">
        <v>0</v>
      </c>
      <c r="J109">
        <v>21572.150761000001</v>
      </c>
      <c r="K109">
        <v>2061.0009700000001</v>
      </c>
      <c r="L109">
        <v>0</v>
      </c>
      <c r="M109">
        <v>7.1678200000000007</v>
      </c>
      <c r="N109">
        <v>20.351369999999999</v>
      </c>
      <c r="O109">
        <v>0</v>
      </c>
      <c r="P109">
        <v>0</v>
      </c>
      <c r="Q109">
        <v>1487.6683</v>
      </c>
      <c r="R109">
        <v>0</v>
      </c>
      <c r="S109">
        <v>1657.055828</v>
      </c>
      <c r="T109">
        <v>10402.885</v>
      </c>
      <c r="U109">
        <v>0</v>
      </c>
      <c r="V109">
        <v>257.03554000000003</v>
      </c>
      <c r="W109">
        <v>13595.482</v>
      </c>
      <c r="X109">
        <v>4152.4189999999999</v>
      </c>
      <c r="Y109">
        <v>288.17052000000012</v>
      </c>
    </row>
    <row r="110" spans="1:25" x14ac:dyDescent="0.25">
      <c r="A110" t="s">
        <v>108</v>
      </c>
      <c r="B110">
        <v>594943.41000000015</v>
      </c>
      <c r="C110">
        <v>103391.96799999999</v>
      </c>
      <c r="D110">
        <v>18602.478786999978</v>
      </c>
      <c r="E110">
        <v>466.17</v>
      </c>
      <c r="F110">
        <v>106175.2197</v>
      </c>
      <c r="G110">
        <v>43014.128420039997</v>
      </c>
      <c r="H110">
        <v>39593.886684499987</v>
      </c>
      <c r="I110">
        <v>0</v>
      </c>
      <c r="J110">
        <v>58045.693169999977</v>
      </c>
      <c r="K110">
        <v>0</v>
      </c>
      <c r="L110">
        <v>18619.52</v>
      </c>
      <c r="M110">
        <v>121195.61874999999</v>
      </c>
      <c r="N110">
        <v>0</v>
      </c>
      <c r="O110">
        <v>14069.260551400001</v>
      </c>
      <c r="P110">
        <v>1758.17118</v>
      </c>
      <c r="Q110">
        <v>18147.089599999999</v>
      </c>
      <c r="R110">
        <v>0</v>
      </c>
      <c r="S110">
        <v>12236.307329999991</v>
      </c>
      <c r="T110">
        <v>12091.03889999999</v>
      </c>
      <c r="U110">
        <v>0</v>
      </c>
      <c r="V110">
        <v>229.4798200000001</v>
      </c>
      <c r="W110">
        <v>15797.1163</v>
      </c>
      <c r="X110">
        <v>11222.830239999999</v>
      </c>
      <c r="Y110">
        <v>389.52217999999988</v>
      </c>
    </row>
    <row r="111" spans="1:25" x14ac:dyDescent="0.25">
      <c r="A111" t="s">
        <v>109</v>
      </c>
      <c r="B111">
        <v>861783.2</v>
      </c>
      <c r="C111">
        <v>45867.229000000007</v>
      </c>
      <c r="D111">
        <v>12257.258276</v>
      </c>
      <c r="E111">
        <v>865.19999999999993</v>
      </c>
      <c r="F111">
        <v>160480.58300000001</v>
      </c>
      <c r="G111">
        <v>113074.88038</v>
      </c>
      <c r="H111">
        <v>105551.2808223</v>
      </c>
      <c r="I111">
        <v>0</v>
      </c>
      <c r="J111">
        <v>94191.270469999974</v>
      </c>
      <c r="K111">
        <v>0</v>
      </c>
      <c r="L111">
        <v>2259.0239999999999</v>
      </c>
      <c r="M111">
        <v>0</v>
      </c>
      <c r="N111">
        <v>0</v>
      </c>
      <c r="O111">
        <v>165606.88200000001</v>
      </c>
      <c r="P111">
        <v>27958.691999999999</v>
      </c>
      <c r="Q111">
        <v>41491.636899999983</v>
      </c>
      <c r="R111">
        <v>0</v>
      </c>
      <c r="S111">
        <v>17888.91087</v>
      </c>
      <c r="T111">
        <v>28768.135999999999</v>
      </c>
      <c r="U111">
        <v>0</v>
      </c>
      <c r="V111">
        <v>710.77540000000022</v>
      </c>
      <c r="W111">
        <v>27833.670000000009</v>
      </c>
      <c r="X111">
        <v>16215.14892</v>
      </c>
      <c r="Y111">
        <v>861.60472000000004</v>
      </c>
    </row>
    <row r="112" spans="1:25" x14ac:dyDescent="0.25">
      <c r="A112" t="s">
        <v>110</v>
      </c>
      <c r="B112">
        <v>184579.2733</v>
      </c>
      <c r="C112">
        <v>6628.5140000000001</v>
      </c>
      <c r="D112">
        <v>151.55793499999999</v>
      </c>
      <c r="E112">
        <v>1948.3</v>
      </c>
      <c r="F112">
        <v>47943.929999999993</v>
      </c>
      <c r="G112">
        <v>40017.849489999993</v>
      </c>
      <c r="H112">
        <v>15130.092538000001</v>
      </c>
      <c r="I112">
        <v>0</v>
      </c>
      <c r="J112">
        <v>23515.53932</v>
      </c>
      <c r="K112">
        <v>1283.97353</v>
      </c>
      <c r="L112">
        <v>0</v>
      </c>
      <c r="M112">
        <v>0</v>
      </c>
      <c r="N112">
        <v>0</v>
      </c>
      <c r="O112">
        <v>0</v>
      </c>
      <c r="P112">
        <v>0</v>
      </c>
      <c r="Q112">
        <v>16613.392</v>
      </c>
      <c r="R112">
        <v>0</v>
      </c>
      <c r="S112">
        <v>15206.15399999999</v>
      </c>
      <c r="T112">
        <v>4493.3290000000006</v>
      </c>
      <c r="U112">
        <v>0</v>
      </c>
      <c r="V112">
        <v>336.96816000000001</v>
      </c>
      <c r="W112">
        <v>6291.4400000000014</v>
      </c>
      <c r="X112">
        <v>4951.9680399999997</v>
      </c>
      <c r="Y112">
        <v>189.24445</v>
      </c>
    </row>
    <row r="113" spans="1:25" x14ac:dyDescent="0.25">
      <c r="A113" t="s">
        <v>111</v>
      </c>
      <c r="B113">
        <v>811734.5</v>
      </c>
      <c r="C113">
        <v>22920.271000000001</v>
      </c>
      <c r="D113">
        <v>2396.8763829999998</v>
      </c>
      <c r="E113">
        <v>1231.7</v>
      </c>
      <c r="F113">
        <v>210101.28890000001</v>
      </c>
      <c r="G113">
        <v>128074.4184410001</v>
      </c>
      <c r="H113">
        <v>46856.068813800033</v>
      </c>
      <c r="I113">
        <v>0</v>
      </c>
      <c r="J113">
        <v>145688.78138</v>
      </c>
      <c r="K113">
        <v>0.8306</v>
      </c>
      <c r="L113">
        <v>14613.8</v>
      </c>
      <c r="M113">
        <v>0</v>
      </c>
      <c r="N113">
        <v>0</v>
      </c>
      <c r="O113">
        <v>100478.31482</v>
      </c>
      <c r="P113">
        <v>18151.192999999999</v>
      </c>
      <c r="Q113">
        <v>50183.417200000033</v>
      </c>
      <c r="R113">
        <v>0</v>
      </c>
      <c r="S113">
        <v>21008.00810000001</v>
      </c>
      <c r="T113">
        <v>11702.80602999998</v>
      </c>
      <c r="U113">
        <v>0</v>
      </c>
      <c r="V113">
        <v>590.41747999999961</v>
      </c>
      <c r="W113">
        <v>22939.66225400001</v>
      </c>
      <c r="X113">
        <v>14220.48004</v>
      </c>
      <c r="Y113">
        <v>609.81801999999993</v>
      </c>
    </row>
    <row r="114" spans="1:25" x14ac:dyDescent="0.25">
      <c r="A114" t="s">
        <v>112</v>
      </c>
      <c r="B114">
        <v>222740.47</v>
      </c>
      <c r="C114">
        <v>2008.617</v>
      </c>
      <c r="D114">
        <v>29.46313000000001</v>
      </c>
      <c r="E114">
        <v>0</v>
      </c>
      <c r="F114">
        <v>98235.57</v>
      </c>
      <c r="G114">
        <v>51696.383759999997</v>
      </c>
      <c r="H114">
        <v>23164.030990300002</v>
      </c>
      <c r="I114">
        <v>0</v>
      </c>
      <c r="J114">
        <v>19319.547159999991</v>
      </c>
      <c r="K114">
        <v>0</v>
      </c>
      <c r="L114">
        <v>3589.8</v>
      </c>
      <c r="M114">
        <v>0</v>
      </c>
      <c r="N114">
        <v>0</v>
      </c>
      <c r="O114">
        <v>320.05876999999998</v>
      </c>
      <c r="P114">
        <v>196.82</v>
      </c>
      <c r="Q114">
        <v>1873.04989</v>
      </c>
      <c r="R114">
        <v>0</v>
      </c>
      <c r="S114">
        <v>24.152647999999999</v>
      </c>
      <c r="T114">
        <v>10368.993</v>
      </c>
      <c r="U114">
        <v>0</v>
      </c>
      <c r="V114">
        <v>256.23522000000003</v>
      </c>
      <c r="W114">
        <v>9119.1219999999976</v>
      </c>
      <c r="X114">
        <v>2361.3483799999999</v>
      </c>
      <c r="Y114">
        <v>236.68458000000001</v>
      </c>
    </row>
    <row r="115" spans="1:25" x14ac:dyDescent="0.25">
      <c r="A115" t="s">
        <v>113</v>
      </c>
      <c r="B115">
        <v>129127</v>
      </c>
      <c r="C115">
        <v>7958.6049999999996</v>
      </c>
      <c r="D115">
        <v>30.472947000000001</v>
      </c>
      <c r="E115">
        <v>0</v>
      </c>
      <c r="F115">
        <v>699.81</v>
      </c>
      <c r="G115">
        <v>52145.715634899992</v>
      </c>
      <c r="H115">
        <v>18420.954396000001</v>
      </c>
      <c r="I115">
        <v>0</v>
      </c>
      <c r="J115">
        <v>25682.35729</v>
      </c>
      <c r="K115">
        <v>0</v>
      </c>
      <c r="L115">
        <v>0</v>
      </c>
      <c r="M115">
        <v>0</v>
      </c>
      <c r="N115">
        <v>0</v>
      </c>
      <c r="O115">
        <v>115.7919</v>
      </c>
      <c r="P115">
        <v>1321</v>
      </c>
      <c r="Q115">
        <v>832.37917000000004</v>
      </c>
      <c r="R115">
        <v>0</v>
      </c>
      <c r="S115">
        <v>3056.6845206000012</v>
      </c>
      <c r="T115">
        <v>4662</v>
      </c>
      <c r="U115">
        <v>0</v>
      </c>
      <c r="V115">
        <v>115.19482000000001</v>
      </c>
      <c r="W115">
        <v>7245.6637999999994</v>
      </c>
      <c r="X115">
        <v>6537.2520000000004</v>
      </c>
      <c r="Y115">
        <v>244.81477000000001</v>
      </c>
    </row>
    <row r="116" spans="1:25" x14ac:dyDescent="0.25">
      <c r="A116" t="s">
        <v>114</v>
      </c>
      <c r="B116">
        <v>349092</v>
      </c>
      <c r="C116">
        <v>3001.97</v>
      </c>
      <c r="D116">
        <v>15.719681</v>
      </c>
      <c r="E116">
        <v>0</v>
      </c>
      <c r="F116">
        <v>66868.264999999999</v>
      </c>
      <c r="G116">
        <v>13357.10671</v>
      </c>
      <c r="H116">
        <v>7952.6409239999994</v>
      </c>
      <c r="I116">
        <v>0</v>
      </c>
      <c r="J116">
        <v>14864.37355</v>
      </c>
      <c r="K116">
        <v>0</v>
      </c>
      <c r="L116">
        <v>2470.3000000000002</v>
      </c>
      <c r="M116">
        <v>260.60014799999999</v>
      </c>
      <c r="N116">
        <v>0</v>
      </c>
      <c r="O116">
        <v>175844.23</v>
      </c>
      <c r="P116">
        <v>2428.16</v>
      </c>
      <c r="Q116">
        <v>706.08019999999988</v>
      </c>
      <c r="R116">
        <v>0</v>
      </c>
      <c r="S116">
        <v>51147.413</v>
      </c>
      <c r="T116">
        <v>2043.434999999999</v>
      </c>
      <c r="U116">
        <v>0</v>
      </c>
      <c r="V116">
        <v>50.488279999999989</v>
      </c>
      <c r="W116">
        <v>3859.1242999999999</v>
      </c>
      <c r="X116">
        <v>4055.27234</v>
      </c>
      <c r="Y116">
        <v>126.30261</v>
      </c>
    </row>
    <row r="117" spans="1:25" x14ac:dyDescent="0.25">
      <c r="A117" t="s">
        <v>115</v>
      </c>
      <c r="B117">
        <v>328070.18699999998</v>
      </c>
      <c r="C117">
        <v>7245.2349999999979</v>
      </c>
      <c r="D117">
        <v>40.438971999999993</v>
      </c>
      <c r="E117">
        <v>0</v>
      </c>
      <c r="F117">
        <v>147502.20319999999</v>
      </c>
      <c r="G117">
        <v>55903.703492000022</v>
      </c>
      <c r="H117">
        <v>27477.627805</v>
      </c>
      <c r="I117">
        <v>0</v>
      </c>
      <c r="J117">
        <v>38323.766899999988</v>
      </c>
      <c r="K117">
        <v>2.6059999999999999</v>
      </c>
      <c r="L117">
        <v>0</v>
      </c>
      <c r="M117">
        <v>0</v>
      </c>
      <c r="N117">
        <v>0</v>
      </c>
      <c r="O117">
        <v>0</v>
      </c>
      <c r="P117">
        <v>0</v>
      </c>
      <c r="Q117">
        <v>12472.3105</v>
      </c>
      <c r="R117">
        <v>0</v>
      </c>
      <c r="S117">
        <v>13013.107379999999</v>
      </c>
      <c r="T117">
        <v>6936.946699999995</v>
      </c>
      <c r="U117">
        <v>0</v>
      </c>
      <c r="V117">
        <v>171.37274000000011</v>
      </c>
      <c r="W117">
        <v>12630.15109999999</v>
      </c>
      <c r="X117">
        <v>5970.1104800000003</v>
      </c>
      <c r="Y117">
        <v>324.8127300000001</v>
      </c>
    </row>
    <row r="118" spans="1:25" x14ac:dyDescent="0.25">
      <c r="A118" t="s">
        <v>116</v>
      </c>
      <c r="B118">
        <v>459642</v>
      </c>
      <c r="C118">
        <v>987.54100000000005</v>
      </c>
      <c r="D118">
        <v>31.903334000000001</v>
      </c>
      <c r="E118">
        <v>499.2</v>
      </c>
      <c r="F118">
        <v>125715.3141</v>
      </c>
      <c r="G118">
        <v>60051.641509999987</v>
      </c>
      <c r="H118">
        <v>17755.071924</v>
      </c>
      <c r="I118">
        <v>0</v>
      </c>
      <c r="J118">
        <v>29955.40482</v>
      </c>
      <c r="K118">
        <v>3837.5810000000001</v>
      </c>
      <c r="L118">
        <v>154.19999999999999</v>
      </c>
      <c r="M118">
        <v>0</v>
      </c>
      <c r="N118">
        <v>0</v>
      </c>
      <c r="O118">
        <v>1464.45</v>
      </c>
      <c r="P118">
        <v>974.5</v>
      </c>
      <c r="Q118">
        <v>5884.8959999999988</v>
      </c>
      <c r="R118">
        <v>0</v>
      </c>
      <c r="S118">
        <v>172699.45469000001</v>
      </c>
      <c r="T118">
        <v>29450.316999999988</v>
      </c>
      <c r="U118">
        <v>0</v>
      </c>
      <c r="V118">
        <v>153.96688</v>
      </c>
      <c r="W118">
        <v>6527.3003000000017</v>
      </c>
      <c r="X118">
        <v>3277.7275399999999</v>
      </c>
      <c r="Y118">
        <v>256.28140000000002</v>
      </c>
    </row>
    <row r="119" spans="1:25" x14ac:dyDescent="0.25">
      <c r="A119" t="s">
        <v>117</v>
      </c>
      <c r="B119">
        <v>169528</v>
      </c>
      <c r="C119">
        <v>4838.0430000000006</v>
      </c>
      <c r="D119">
        <v>59.438444999999987</v>
      </c>
      <c r="E119">
        <v>0</v>
      </c>
      <c r="F119">
        <v>21081.604800000001</v>
      </c>
      <c r="G119">
        <v>28941.55152399998</v>
      </c>
      <c r="H119">
        <v>36879.62350400001</v>
      </c>
      <c r="I119">
        <v>0</v>
      </c>
      <c r="J119">
        <v>30493.224859999998</v>
      </c>
      <c r="K119">
        <v>0</v>
      </c>
      <c r="L119">
        <v>0</v>
      </c>
      <c r="M119">
        <v>0</v>
      </c>
      <c r="N119">
        <v>0</v>
      </c>
      <c r="O119">
        <v>0</v>
      </c>
      <c r="P119">
        <v>2274.8609999999999</v>
      </c>
      <c r="Q119">
        <v>5666.4028000000017</v>
      </c>
      <c r="R119">
        <v>0</v>
      </c>
      <c r="S119">
        <v>8804.726999999999</v>
      </c>
      <c r="T119">
        <v>8285.7930999999953</v>
      </c>
      <c r="U119">
        <v>0</v>
      </c>
      <c r="V119">
        <v>204.68974</v>
      </c>
      <c r="W119">
        <v>12871.861999999999</v>
      </c>
      <c r="X119">
        <v>8791.1860599999982</v>
      </c>
      <c r="Y119">
        <v>316.83983999999981</v>
      </c>
    </row>
    <row r="120" spans="1:25" x14ac:dyDescent="0.25">
      <c r="A120" t="s">
        <v>118</v>
      </c>
      <c r="B120">
        <v>270265.92</v>
      </c>
      <c r="C120">
        <v>5712.110999999999</v>
      </c>
      <c r="D120">
        <v>52.290140000000001</v>
      </c>
      <c r="E120">
        <v>3425</v>
      </c>
      <c r="F120">
        <v>122376.2724</v>
      </c>
      <c r="G120">
        <v>43218.836015999987</v>
      </c>
      <c r="H120">
        <v>34005.170321000012</v>
      </c>
      <c r="I120">
        <v>0</v>
      </c>
      <c r="J120">
        <v>28833.120559999988</v>
      </c>
      <c r="K120">
        <v>123.925336</v>
      </c>
      <c r="L120">
        <v>43.500000000000007</v>
      </c>
      <c r="M120">
        <v>0</v>
      </c>
      <c r="N120">
        <v>0</v>
      </c>
      <c r="O120">
        <v>0</v>
      </c>
      <c r="P120">
        <v>0</v>
      </c>
      <c r="Q120">
        <v>4503.0743000000002</v>
      </c>
      <c r="R120">
        <v>0</v>
      </c>
      <c r="S120">
        <v>309.24061999999992</v>
      </c>
      <c r="T120">
        <v>6732.8899999999994</v>
      </c>
      <c r="U120">
        <v>0</v>
      </c>
      <c r="V120">
        <v>166.37747999999999</v>
      </c>
      <c r="W120">
        <v>13644.615605000001</v>
      </c>
      <c r="X120">
        <v>6769.6482900000001</v>
      </c>
      <c r="Y120">
        <v>355.79287000000022</v>
      </c>
    </row>
    <row r="121" spans="1:25" x14ac:dyDescent="0.25">
      <c r="A121" t="s">
        <v>119</v>
      </c>
      <c r="B121">
        <v>453239.20784799982</v>
      </c>
      <c r="C121">
        <v>5777.4900000000007</v>
      </c>
      <c r="D121">
        <v>52.943533000000023</v>
      </c>
      <c r="E121">
        <v>66.569999999999993</v>
      </c>
      <c r="F121">
        <v>85564.547999999995</v>
      </c>
      <c r="G121">
        <v>98664.613864700033</v>
      </c>
      <c r="H121">
        <v>29553.20788379998</v>
      </c>
      <c r="I121">
        <v>0</v>
      </c>
      <c r="J121">
        <v>88211.285993000012</v>
      </c>
      <c r="K121">
        <v>0</v>
      </c>
      <c r="L121">
        <v>2754.91</v>
      </c>
      <c r="M121">
        <v>0</v>
      </c>
      <c r="N121">
        <v>0</v>
      </c>
      <c r="O121">
        <v>6162.5217650000004</v>
      </c>
      <c r="P121">
        <v>61939.649000000012</v>
      </c>
      <c r="Q121">
        <v>28122.080000000002</v>
      </c>
      <c r="R121">
        <v>0</v>
      </c>
      <c r="S121">
        <v>20669.500700000011</v>
      </c>
      <c r="T121">
        <v>7781.6219999999921</v>
      </c>
      <c r="U121">
        <v>0</v>
      </c>
      <c r="V121">
        <v>192.27905999999999</v>
      </c>
      <c r="W121">
        <v>15862.02526199999</v>
      </c>
      <c r="X121">
        <v>1435.8753000000011</v>
      </c>
      <c r="Y121">
        <v>425.28818000000041</v>
      </c>
    </row>
    <row r="122" spans="1:25" x14ac:dyDescent="0.25">
      <c r="A122" t="s">
        <v>120</v>
      </c>
      <c r="B122">
        <v>43074.515155999987</v>
      </c>
      <c r="C122">
        <v>24.603000000000002</v>
      </c>
      <c r="D122">
        <v>20.821089000000001</v>
      </c>
      <c r="E122">
        <v>0</v>
      </c>
      <c r="F122">
        <v>203.05240000000001</v>
      </c>
      <c r="G122">
        <v>6147.5190000000002</v>
      </c>
      <c r="H122">
        <v>13759.402599999999</v>
      </c>
      <c r="I122">
        <v>0</v>
      </c>
      <c r="J122">
        <v>9213.9322032</v>
      </c>
      <c r="K122">
        <v>546.63664949999986</v>
      </c>
      <c r="L122">
        <v>0</v>
      </c>
      <c r="M122">
        <v>2.4028999999999998</v>
      </c>
      <c r="N122">
        <v>305.43799999999999</v>
      </c>
      <c r="O122">
        <v>0</v>
      </c>
      <c r="P122">
        <v>0</v>
      </c>
      <c r="Q122">
        <v>110.366</v>
      </c>
      <c r="R122">
        <v>0</v>
      </c>
      <c r="S122">
        <v>0</v>
      </c>
      <c r="T122">
        <v>3621.6329999999998</v>
      </c>
      <c r="U122">
        <v>0</v>
      </c>
      <c r="V122">
        <v>89.45262000000001</v>
      </c>
      <c r="W122">
        <v>6758.9209999999994</v>
      </c>
      <c r="X122">
        <v>2055.3126999999999</v>
      </c>
      <c r="Y122">
        <v>167.20756</v>
      </c>
    </row>
    <row r="123" spans="1:25" x14ac:dyDescent="0.25">
      <c r="A123" t="s">
        <v>121</v>
      </c>
      <c r="B123">
        <v>99184</v>
      </c>
      <c r="C123">
        <v>3126.6129999999998</v>
      </c>
      <c r="D123">
        <v>14.811531</v>
      </c>
      <c r="E123">
        <v>0</v>
      </c>
      <c r="F123">
        <v>9671.2800000000007</v>
      </c>
      <c r="G123">
        <v>13288.874403</v>
      </c>
      <c r="H123">
        <v>8594.9401367000009</v>
      </c>
      <c r="I123">
        <v>0</v>
      </c>
      <c r="J123">
        <v>12788.743469999999</v>
      </c>
      <c r="K123">
        <v>0</v>
      </c>
      <c r="L123">
        <v>2467.5</v>
      </c>
      <c r="M123">
        <v>77.87182</v>
      </c>
      <c r="N123">
        <v>0</v>
      </c>
      <c r="O123">
        <v>31931.32</v>
      </c>
      <c r="P123">
        <v>1555.28</v>
      </c>
      <c r="Q123">
        <v>2548.0515999999998</v>
      </c>
      <c r="R123">
        <v>0</v>
      </c>
      <c r="S123">
        <v>2938.0610000000001</v>
      </c>
      <c r="T123">
        <v>2530.2469999999998</v>
      </c>
      <c r="U123">
        <v>0</v>
      </c>
      <c r="V123">
        <v>62.530079999999998</v>
      </c>
      <c r="W123">
        <v>4345.4679999999998</v>
      </c>
      <c r="X123">
        <v>3132.4029999999998</v>
      </c>
      <c r="Y123">
        <v>118.97237</v>
      </c>
    </row>
    <row r="124" spans="1:25" x14ac:dyDescent="0.25">
      <c r="A124" t="s">
        <v>122</v>
      </c>
      <c r="B124">
        <v>224303</v>
      </c>
      <c r="C124">
        <v>11204.626</v>
      </c>
      <c r="D124">
        <v>21.72663</v>
      </c>
      <c r="E124">
        <v>0</v>
      </c>
      <c r="F124">
        <v>27652.3</v>
      </c>
      <c r="G124">
        <v>35756.170577999997</v>
      </c>
      <c r="H124">
        <v>19560.315600000002</v>
      </c>
      <c r="I124">
        <v>0</v>
      </c>
      <c r="J124">
        <v>16586.780269999999</v>
      </c>
      <c r="K124">
        <v>4418.2440000000006</v>
      </c>
      <c r="L124">
        <v>5642.9699999999993</v>
      </c>
      <c r="M124">
        <v>0</v>
      </c>
      <c r="N124">
        <v>0</v>
      </c>
      <c r="O124">
        <v>77664.851010900005</v>
      </c>
      <c r="P124">
        <v>12147.43</v>
      </c>
      <c r="Q124">
        <v>2274.3090000000002</v>
      </c>
      <c r="R124">
        <v>0</v>
      </c>
      <c r="S124">
        <v>318.38745110000008</v>
      </c>
      <c r="T124">
        <v>5080.0769999999984</v>
      </c>
      <c r="U124">
        <v>0</v>
      </c>
      <c r="V124">
        <v>125.56428</v>
      </c>
      <c r="W124">
        <v>4120.0317243000009</v>
      </c>
      <c r="X124">
        <v>1601.00161</v>
      </c>
      <c r="Y124">
        <v>174.49776</v>
      </c>
    </row>
    <row r="125" spans="1:25" x14ac:dyDescent="0.25">
      <c r="A125" t="s">
        <v>123</v>
      </c>
      <c r="B125">
        <v>315806.38569999981</v>
      </c>
      <c r="C125">
        <v>66948.61500000002</v>
      </c>
      <c r="D125">
        <v>681.2152890000001</v>
      </c>
      <c r="E125">
        <v>0</v>
      </c>
      <c r="F125">
        <v>75929.730100000015</v>
      </c>
      <c r="G125">
        <v>52165.940695000048</v>
      </c>
      <c r="H125">
        <v>21012.417607899992</v>
      </c>
      <c r="I125">
        <v>0</v>
      </c>
      <c r="J125">
        <v>50191.263749999998</v>
      </c>
      <c r="K125">
        <v>692.16010700000004</v>
      </c>
      <c r="L125">
        <v>0</v>
      </c>
      <c r="M125">
        <v>0</v>
      </c>
      <c r="N125">
        <v>0</v>
      </c>
      <c r="O125">
        <v>0</v>
      </c>
      <c r="P125">
        <v>194.17</v>
      </c>
      <c r="Q125">
        <v>12265.913100000011</v>
      </c>
      <c r="R125">
        <v>0</v>
      </c>
      <c r="S125">
        <v>9608.9357999999993</v>
      </c>
      <c r="T125">
        <v>4856.7157000000016</v>
      </c>
      <c r="U125">
        <v>0</v>
      </c>
      <c r="V125">
        <v>119.70834000000001</v>
      </c>
      <c r="W125">
        <v>12042.082637499991</v>
      </c>
      <c r="X125">
        <v>8843.001460000005</v>
      </c>
      <c r="Y125">
        <v>253.19274999999971</v>
      </c>
    </row>
    <row r="126" spans="1:25" x14ac:dyDescent="0.25">
      <c r="A126" t="s">
        <v>124</v>
      </c>
      <c r="B126">
        <v>354011</v>
      </c>
      <c r="C126">
        <v>8940.003999999999</v>
      </c>
      <c r="D126">
        <v>57.808122000000012</v>
      </c>
      <c r="E126">
        <v>66.569999999999993</v>
      </c>
      <c r="F126">
        <v>150897.27050000001</v>
      </c>
      <c r="G126">
        <v>48888.025850000013</v>
      </c>
      <c r="H126">
        <v>42387.523332999983</v>
      </c>
      <c r="I126">
        <v>0</v>
      </c>
      <c r="J126">
        <v>41014.513810000011</v>
      </c>
      <c r="K126">
        <v>0</v>
      </c>
      <c r="L126">
        <v>1446.1937</v>
      </c>
      <c r="M126">
        <v>0</v>
      </c>
      <c r="N126">
        <v>0</v>
      </c>
      <c r="O126">
        <v>14987.3</v>
      </c>
      <c r="P126">
        <v>3411.4</v>
      </c>
      <c r="Q126">
        <v>8718.1370000000006</v>
      </c>
      <c r="R126">
        <v>0</v>
      </c>
      <c r="S126">
        <v>2969.371599999999</v>
      </c>
      <c r="T126">
        <v>10551.498</v>
      </c>
      <c r="U126">
        <v>0</v>
      </c>
      <c r="V126">
        <v>260.69724000000008</v>
      </c>
      <c r="W126">
        <v>11976.4252275</v>
      </c>
      <c r="X126">
        <v>7074.1626799999995</v>
      </c>
      <c r="Y126">
        <v>400.12734999999992</v>
      </c>
    </row>
    <row r="127" spans="1:25" x14ac:dyDescent="0.25">
      <c r="A127" t="s">
        <v>125</v>
      </c>
      <c r="B127">
        <v>524754</v>
      </c>
      <c r="C127">
        <v>8008.1319999999996</v>
      </c>
      <c r="D127">
        <v>44.350268999999997</v>
      </c>
      <c r="E127">
        <v>199.7</v>
      </c>
      <c r="F127">
        <v>127147.1298</v>
      </c>
      <c r="G127">
        <v>103002.39111500001</v>
      </c>
      <c r="H127">
        <v>29047.848482540001</v>
      </c>
      <c r="I127">
        <v>0</v>
      </c>
      <c r="J127">
        <v>75362.774600000004</v>
      </c>
      <c r="K127">
        <v>0</v>
      </c>
      <c r="L127">
        <v>4895.2899999999991</v>
      </c>
      <c r="M127">
        <v>0</v>
      </c>
      <c r="N127">
        <v>0</v>
      </c>
      <c r="O127">
        <v>29075.291000000001</v>
      </c>
      <c r="P127">
        <v>6915.88</v>
      </c>
      <c r="Q127">
        <v>33302.138099999996</v>
      </c>
      <c r="R127">
        <v>0</v>
      </c>
      <c r="S127">
        <v>76325.050000000032</v>
      </c>
      <c r="T127">
        <v>6843.4449999999997</v>
      </c>
      <c r="U127">
        <v>0</v>
      </c>
      <c r="V127">
        <v>169.0910999999999</v>
      </c>
      <c r="W127">
        <v>13132.6885</v>
      </c>
      <c r="X127">
        <v>10845.586079999999</v>
      </c>
      <c r="Y127">
        <v>356.28462999999982</v>
      </c>
    </row>
    <row r="128" spans="1:25" x14ac:dyDescent="0.25">
      <c r="A128" t="s">
        <v>126</v>
      </c>
      <c r="B128">
        <v>344451.60700000002</v>
      </c>
      <c r="C128">
        <v>13783.243</v>
      </c>
      <c r="D128">
        <v>649.86260600000014</v>
      </c>
      <c r="E128">
        <v>166.4</v>
      </c>
      <c r="F128">
        <v>138721.992</v>
      </c>
      <c r="G128">
        <v>49060.952689999998</v>
      </c>
      <c r="H128">
        <v>41118.923209</v>
      </c>
      <c r="I128">
        <v>0</v>
      </c>
      <c r="J128">
        <v>29822.818560000011</v>
      </c>
      <c r="K128">
        <v>85.841999999999999</v>
      </c>
      <c r="L128">
        <v>5579.2999999999993</v>
      </c>
      <c r="M128">
        <v>0</v>
      </c>
      <c r="N128">
        <v>0</v>
      </c>
      <c r="O128">
        <v>1953.6858</v>
      </c>
      <c r="P128">
        <v>6290.96</v>
      </c>
      <c r="Q128">
        <v>2007.135</v>
      </c>
      <c r="R128">
        <v>0</v>
      </c>
      <c r="S128">
        <v>15261.82</v>
      </c>
      <c r="T128">
        <v>22226.581999999999</v>
      </c>
      <c r="U128">
        <v>0</v>
      </c>
      <c r="V128">
        <v>388.35552000000013</v>
      </c>
      <c r="W128">
        <v>11732.1232</v>
      </c>
      <c r="X128">
        <v>5203.994999999999</v>
      </c>
      <c r="Y128">
        <v>432.71083999999991</v>
      </c>
    </row>
    <row r="129" spans="1:25" x14ac:dyDescent="0.25">
      <c r="A129" t="s">
        <v>127</v>
      </c>
      <c r="B129">
        <v>371926.74</v>
      </c>
      <c r="C129">
        <v>11929.781999999999</v>
      </c>
      <c r="D129">
        <v>49767.170078000003</v>
      </c>
      <c r="E129">
        <v>698.77</v>
      </c>
      <c r="F129">
        <v>116347.50599999999</v>
      </c>
      <c r="G129">
        <v>32914.767163899996</v>
      </c>
      <c r="H129">
        <v>15337.608571500001</v>
      </c>
      <c r="I129">
        <v>0</v>
      </c>
      <c r="J129">
        <v>18387.08814</v>
      </c>
      <c r="K129">
        <v>7.8070000000000004</v>
      </c>
      <c r="L129">
        <v>1260.8</v>
      </c>
      <c r="M129">
        <v>0</v>
      </c>
      <c r="N129">
        <v>0</v>
      </c>
      <c r="O129">
        <v>87233.464800000002</v>
      </c>
      <c r="P129">
        <v>10332.65236</v>
      </c>
      <c r="Q129">
        <v>1196.4313</v>
      </c>
      <c r="R129">
        <v>0</v>
      </c>
      <c r="S129">
        <v>1942.105800000001</v>
      </c>
      <c r="T129">
        <v>6775.6729999999998</v>
      </c>
      <c r="U129">
        <v>0</v>
      </c>
      <c r="V129">
        <v>3242.8796600000001</v>
      </c>
      <c r="W129">
        <v>8312.002010000002</v>
      </c>
      <c r="X129">
        <v>5844.8427000000001</v>
      </c>
      <c r="Y129">
        <v>218.25400999999999</v>
      </c>
    </row>
    <row r="130" spans="1:25" x14ac:dyDescent="0.25">
      <c r="A130" t="s">
        <v>128</v>
      </c>
      <c r="B130">
        <v>1026251</v>
      </c>
      <c r="C130">
        <v>27536.42</v>
      </c>
      <c r="D130">
        <v>47.304515999999992</v>
      </c>
      <c r="E130">
        <v>366.1</v>
      </c>
      <c r="F130">
        <v>232648.5799999999</v>
      </c>
      <c r="G130">
        <v>32228.740429999991</v>
      </c>
      <c r="H130">
        <v>17564.233516699998</v>
      </c>
      <c r="I130">
        <v>0</v>
      </c>
      <c r="J130">
        <v>26787.354149999999</v>
      </c>
      <c r="K130">
        <v>0</v>
      </c>
      <c r="L130">
        <v>71086.299999999988</v>
      </c>
      <c r="M130">
        <v>0</v>
      </c>
      <c r="N130">
        <v>0</v>
      </c>
      <c r="O130">
        <v>565616.96573399997</v>
      </c>
      <c r="P130">
        <v>4864.8889999999992</v>
      </c>
      <c r="Q130">
        <v>5334.1270000000013</v>
      </c>
      <c r="R130">
        <v>0</v>
      </c>
      <c r="S130">
        <v>19941.78</v>
      </c>
      <c r="T130">
        <v>4583.9440000000022</v>
      </c>
      <c r="U130">
        <v>0</v>
      </c>
      <c r="V130">
        <v>5834.0041800000017</v>
      </c>
      <c r="W130">
        <v>7030.0696499999985</v>
      </c>
      <c r="X130">
        <v>4687.59148</v>
      </c>
      <c r="Y130">
        <v>219.32098999999999</v>
      </c>
    </row>
    <row r="131" spans="1:25" x14ac:dyDescent="0.25">
      <c r="A131" t="s">
        <v>129</v>
      </c>
      <c r="B131">
        <v>273887.2</v>
      </c>
      <c r="C131">
        <v>12291.151</v>
      </c>
      <c r="D131">
        <v>84.889048000000017</v>
      </c>
      <c r="E131">
        <v>99.87</v>
      </c>
      <c r="F131">
        <v>48047.42</v>
      </c>
      <c r="G131">
        <v>45912.782950000001</v>
      </c>
      <c r="H131">
        <v>62780.146999999997</v>
      </c>
      <c r="I131">
        <v>0</v>
      </c>
      <c r="J131">
        <v>43674.17828</v>
      </c>
      <c r="K131">
        <v>0</v>
      </c>
      <c r="L131">
        <v>0.96379999999999999</v>
      </c>
      <c r="M131">
        <v>0</v>
      </c>
      <c r="N131">
        <v>0</v>
      </c>
      <c r="O131">
        <v>2142.4971</v>
      </c>
      <c r="P131">
        <v>5517.0839999999998</v>
      </c>
      <c r="Q131">
        <v>128.50360000000001</v>
      </c>
      <c r="R131">
        <v>0</v>
      </c>
      <c r="S131">
        <v>3317.2474109</v>
      </c>
      <c r="T131">
        <v>22724.41</v>
      </c>
      <c r="U131">
        <v>0</v>
      </c>
      <c r="V131">
        <v>561.44050000000004</v>
      </c>
      <c r="W131">
        <v>17275.894700000001</v>
      </c>
      <c r="X131">
        <v>8583.9090000000033</v>
      </c>
      <c r="Y131">
        <v>681.97688000000016</v>
      </c>
    </row>
    <row r="132" spans="1:25" x14ac:dyDescent="0.25">
      <c r="A132" t="s">
        <v>130</v>
      </c>
      <c r="B132">
        <v>460861</v>
      </c>
      <c r="C132">
        <v>341011.69400000002</v>
      </c>
      <c r="D132">
        <v>30.264828999999999</v>
      </c>
      <c r="E132">
        <v>99.87</v>
      </c>
      <c r="F132">
        <v>0</v>
      </c>
      <c r="G132">
        <v>16913.531269999999</v>
      </c>
      <c r="H132">
        <v>28225.768599999999</v>
      </c>
      <c r="I132">
        <v>0</v>
      </c>
      <c r="J132">
        <v>20451.620599999998</v>
      </c>
      <c r="K132">
        <v>0</v>
      </c>
      <c r="L132">
        <v>0</v>
      </c>
      <c r="M132">
        <v>0</v>
      </c>
      <c r="N132">
        <v>0</v>
      </c>
      <c r="O132">
        <v>2301.3076999999998</v>
      </c>
      <c r="P132">
        <v>841.2</v>
      </c>
      <c r="Q132">
        <v>5646.9182999999994</v>
      </c>
      <c r="R132">
        <v>0</v>
      </c>
      <c r="S132">
        <v>27735.166000000001</v>
      </c>
      <c r="T132">
        <v>5330.418999999999</v>
      </c>
      <c r="U132">
        <v>0</v>
      </c>
      <c r="V132">
        <v>131.79365999999999</v>
      </c>
      <c r="W132">
        <v>7468.7932300000002</v>
      </c>
      <c r="X132">
        <v>4441.5780000000004</v>
      </c>
      <c r="Y132">
        <v>243.03145000000001</v>
      </c>
    </row>
    <row r="133" spans="1:25" x14ac:dyDescent="0.25">
      <c r="A133" t="s">
        <v>131</v>
      </c>
      <c r="B133">
        <v>164754.81099999999</v>
      </c>
      <c r="C133">
        <v>27564.969000000001</v>
      </c>
      <c r="D133">
        <v>50.250365000000002</v>
      </c>
      <c r="E133">
        <v>0</v>
      </c>
      <c r="F133">
        <v>16481.773300000001</v>
      </c>
      <c r="G133">
        <v>34636.024930000007</v>
      </c>
      <c r="H133">
        <v>27714.770928999991</v>
      </c>
      <c r="I133">
        <v>0</v>
      </c>
      <c r="J133">
        <v>28062.17597</v>
      </c>
      <c r="K133">
        <v>0</v>
      </c>
      <c r="L133">
        <v>0</v>
      </c>
      <c r="M133">
        <v>2102.0888880000002</v>
      </c>
      <c r="N133">
        <v>0</v>
      </c>
      <c r="O133">
        <v>418.15508</v>
      </c>
      <c r="P133">
        <v>1135.24</v>
      </c>
      <c r="Q133">
        <v>1031.0648000000001</v>
      </c>
      <c r="R133">
        <v>0</v>
      </c>
      <c r="S133">
        <v>2068.343613</v>
      </c>
      <c r="T133">
        <v>7708.0789999999988</v>
      </c>
      <c r="U133">
        <v>0</v>
      </c>
      <c r="V133">
        <v>190.4651999999999</v>
      </c>
      <c r="W133">
        <v>9602.0464300000021</v>
      </c>
      <c r="X133">
        <v>5570.0080000000034</v>
      </c>
      <c r="Y133">
        <v>403.67514000000011</v>
      </c>
    </row>
    <row r="134" spans="1:25" x14ac:dyDescent="0.25">
      <c r="A134" t="s">
        <v>132</v>
      </c>
      <c r="B134">
        <v>254350.95718600001</v>
      </c>
      <c r="C134">
        <v>674.04500000000007</v>
      </c>
      <c r="D134">
        <v>23.72330100000001</v>
      </c>
      <c r="E134">
        <v>0</v>
      </c>
      <c r="F134">
        <v>39033.885000000002</v>
      </c>
      <c r="G134">
        <v>80740.446542500023</v>
      </c>
      <c r="H134">
        <v>8189.4646349000013</v>
      </c>
      <c r="I134">
        <v>0</v>
      </c>
      <c r="J134">
        <v>57668.390419300093</v>
      </c>
      <c r="K134">
        <v>0</v>
      </c>
      <c r="L134">
        <v>8.1649999999999991</v>
      </c>
      <c r="M134">
        <v>0</v>
      </c>
      <c r="N134">
        <v>0</v>
      </c>
      <c r="O134">
        <v>4.5473270000000001</v>
      </c>
      <c r="P134">
        <v>20775.830000000002</v>
      </c>
      <c r="Q134">
        <v>19544.500400000001</v>
      </c>
      <c r="R134">
        <v>0</v>
      </c>
      <c r="S134">
        <v>6543.9738399999997</v>
      </c>
      <c r="T134">
        <v>6801.2316000000019</v>
      </c>
      <c r="U134">
        <v>0</v>
      </c>
      <c r="V134">
        <v>168.02735999999999</v>
      </c>
      <c r="W134">
        <v>7837.0082599999987</v>
      </c>
      <c r="X134">
        <v>6085.9822799999974</v>
      </c>
      <c r="Y134">
        <v>190.58317999999991</v>
      </c>
    </row>
    <row r="135" spans="1:25" x14ac:dyDescent="0.25">
      <c r="A135" t="s">
        <v>133</v>
      </c>
      <c r="B135">
        <v>169468.2</v>
      </c>
      <c r="C135">
        <v>13148.334000000001</v>
      </c>
      <c r="D135">
        <v>60.511200000000002</v>
      </c>
      <c r="E135">
        <v>0</v>
      </c>
      <c r="F135">
        <v>23779.8</v>
      </c>
      <c r="G135">
        <v>25556.596799999999</v>
      </c>
      <c r="H135">
        <v>45335.796000000002</v>
      </c>
      <c r="I135">
        <v>0</v>
      </c>
      <c r="J135">
        <v>24091.831600000001</v>
      </c>
      <c r="K135">
        <v>0</v>
      </c>
      <c r="L135">
        <v>0</v>
      </c>
      <c r="M135">
        <v>0</v>
      </c>
      <c r="N135">
        <v>0</v>
      </c>
      <c r="O135">
        <v>3848.9929000000002</v>
      </c>
      <c r="P135">
        <v>6720.98</v>
      </c>
      <c r="Q135">
        <v>6.0650000000000004</v>
      </c>
      <c r="R135">
        <v>0</v>
      </c>
      <c r="S135">
        <v>0</v>
      </c>
      <c r="T135">
        <v>12093.491</v>
      </c>
      <c r="U135">
        <v>0</v>
      </c>
      <c r="V135">
        <v>298.7713</v>
      </c>
      <c r="W135">
        <v>12210.27</v>
      </c>
      <c r="X135">
        <v>1892.3820000000001</v>
      </c>
      <c r="Y135">
        <v>389.73250000000002</v>
      </c>
    </row>
    <row r="136" spans="1:25" x14ac:dyDescent="0.25">
      <c r="A136" t="s">
        <v>134</v>
      </c>
      <c r="B136">
        <v>793981.34825000004</v>
      </c>
      <c r="C136">
        <v>61986.263000000014</v>
      </c>
      <c r="D136">
        <v>53.047825999999972</v>
      </c>
      <c r="E136">
        <v>242420</v>
      </c>
      <c r="F136">
        <v>151026.30906000009</v>
      </c>
      <c r="G136">
        <v>110711.1630270001</v>
      </c>
      <c r="H136">
        <v>20330.248777000001</v>
      </c>
      <c r="I136">
        <v>0</v>
      </c>
      <c r="J136">
        <v>88602.673620000089</v>
      </c>
      <c r="K136">
        <v>36.820454140000002</v>
      </c>
      <c r="L136">
        <v>5800.14</v>
      </c>
      <c r="M136">
        <v>0</v>
      </c>
      <c r="N136">
        <v>0</v>
      </c>
      <c r="O136">
        <v>0</v>
      </c>
      <c r="P136">
        <v>14689.62</v>
      </c>
      <c r="Q136">
        <v>35395.760199999997</v>
      </c>
      <c r="R136">
        <v>0</v>
      </c>
      <c r="S136">
        <v>31384.38</v>
      </c>
      <c r="T136">
        <v>6284.4088999999949</v>
      </c>
      <c r="U136">
        <v>0</v>
      </c>
      <c r="V136">
        <v>1360.1967600000021</v>
      </c>
      <c r="W136">
        <v>12144.3964</v>
      </c>
      <c r="X136">
        <v>10901.559560000011</v>
      </c>
      <c r="Y136">
        <v>329.7632500000002</v>
      </c>
    </row>
    <row r="137" spans="1:25" x14ac:dyDescent="0.25">
      <c r="A137" t="s">
        <v>135</v>
      </c>
      <c r="B137">
        <v>164430.34</v>
      </c>
      <c r="C137">
        <v>3079.6229999999991</v>
      </c>
      <c r="D137">
        <v>22.181492000000009</v>
      </c>
      <c r="E137">
        <v>0</v>
      </c>
      <c r="F137">
        <v>0</v>
      </c>
      <c r="G137">
        <v>51458.040706000022</v>
      </c>
      <c r="H137">
        <v>31853.745383900001</v>
      </c>
      <c r="I137">
        <v>0</v>
      </c>
      <c r="J137">
        <v>27335.515630000002</v>
      </c>
      <c r="K137">
        <v>0</v>
      </c>
      <c r="L137">
        <v>0</v>
      </c>
      <c r="M137">
        <v>0</v>
      </c>
      <c r="N137">
        <v>0</v>
      </c>
      <c r="O137">
        <v>0</v>
      </c>
      <c r="P137">
        <v>0</v>
      </c>
      <c r="Q137">
        <v>17168.415509999999</v>
      </c>
      <c r="R137">
        <v>0</v>
      </c>
      <c r="S137">
        <v>16539.054</v>
      </c>
      <c r="T137">
        <v>4037.6870000000022</v>
      </c>
      <c r="U137">
        <v>0</v>
      </c>
      <c r="V137">
        <v>91.370499999999964</v>
      </c>
      <c r="W137">
        <v>6778.293889999999</v>
      </c>
      <c r="X137">
        <v>5877.3287999999957</v>
      </c>
      <c r="Y137">
        <v>178.16467</v>
      </c>
    </row>
    <row r="138" spans="1:25" x14ac:dyDescent="0.25">
      <c r="A138" t="s">
        <v>136</v>
      </c>
      <c r="B138">
        <v>432495</v>
      </c>
      <c r="C138">
        <v>3500.067</v>
      </c>
      <c r="D138">
        <v>29.063157000000011</v>
      </c>
      <c r="E138">
        <v>14053</v>
      </c>
      <c r="F138">
        <v>183854.26</v>
      </c>
      <c r="G138">
        <v>51597.823050000014</v>
      </c>
      <c r="H138">
        <v>20833.498589620009</v>
      </c>
      <c r="I138">
        <v>0</v>
      </c>
      <c r="J138">
        <v>48455.455010000012</v>
      </c>
      <c r="K138">
        <v>982.07299999999998</v>
      </c>
      <c r="L138">
        <v>12126.727999999999</v>
      </c>
      <c r="M138">
        <v>0</v>
      </c>
      <c r="N138">
        <v>0</v>
      </c>
      <c r="O138">
        <v>24180.578000000001</v>
      </c>
      <c r="P138">
        <v>14664.6</v>
      </c>
      <c r="Q138">
        <v>21123.934120000009</v>
      </c>
      <c r="R138">
        <v>0</v>
      </c>
      <c r="S138">
        <v>16217.508</v>
      </c>
      <c r="T138">
        <v>6525.1169999999984</v>
      </c>
      <c r="U138">
        <v>0</v>
      </c>
      <c r="V138">
        <v>161.21950000000001</v>
      </c>
      <c r="W138">
        <v>8357.6810000000005</v>
      </c>
      <c r="X138">
        <v>5573.2101999999959</v>
      </c>
      <c r="Y138">
        <v>233.48503000000011</v>
      </c>
    </row>
    <row r="139" spans="1:25" x14ac:dyDescent="0.25">
      <c r="A139" t="s">
        <v>137</v>
      </c>
      <c r="B139">
        <v>2596902</v>
      </c>
      <c r="C139">
        <v>39242.468999999997</v>
      </c>
      <c r="D139">
        <v>348439.25759800017</v>
      </c>
      <c r="E139">
        <v>9154.5399999999991</v>
      </c>
      <c r="F139">
        <v>629492.69319999998</v>
      </c>
      <c r="G139">
        <v>270256.75223500002</v>
      </c>
      <c r="H139">
        <v>332069.90718499973</v>
      </c>
      <c r="I139">
        <v>0</v>
      </c>
      <c r="J139">
        <v>267411.33662000002</v>
      </c>
      <c r="K139">
        <v>0</v>
      </c>
      <c r="L139">
        <v>17004.891599999999</v>
      </c>
      <c r="M139">
        <v>0</v>
      </c>
      <c r="N139">
        <v>0</v>
      </c>
      <c r="O139">
        <v>359897.88463261997</v>
      </c>
      <c r="P139">
        <v>19129.938999999998</v>
      </c>
      <c r="Q139">
        <v>2325.3201299999992</v>
      </c>
      <c r="R139">
        <v>0</v>
      </c>
      <c r="S139">
        <v>1037.244586</v>
      </c>
      <c r="T139">
        <v>216290.91960000011</v>
      </c>
      <c r="U139">
        <v>0</v>
      </c>
      <c r="V139">
        <v>4910.8823599999978</v>
      </c>
      <c r="W139">
        <v>61693.469009999993</v>
      </c>
      <c r="X139">
        <v>15248.852339999999</v>
      </c>
      <c r="Y139">
        <v>3023.49278</v>
      </c>
    </row>
    <row r="140" spans="1:25" x14ac:dyDescent="0.25">
      <c r="A140" t="s">
        <v>138</v>
      </c>
      <c r="B140">
        <v>278470.09899999999</v>
      </c>
      <c r="C140">
        <v>8610.5400000000009</v>
      </c>
      <c r="D140">
        <v>22.373366999999998</v>
      </c>
      <c r="E140">
        <v>0</v>
      </c>
      <c r="F140">
        <v>107465.55</v>
      </c>
      <c r="G140">
        <v>20709.838844800001</v>
      </c>
      <c r="H140">
        <v>13474.053749999999</v>
      </c>
      <c r="I140">
        <v>0</v>
      </c>
      <c r="J140">
        <v>21604.271560000001</v>
      </c>
      <c r="K140">
        <v>0</v>
      </c>
      <c r="L140">
        <v>0</v>
      </c>
      <c r="M140">
        <v>0</v>
      </c>
      <c r="N140">
        <v>0</v>
      </c>
      <c r="O140">
        <v>8580.7880000000005</v>
      </c>
      <c r="P140">
        <v>6610.3</v>
      </c>
      <c r="Q140">
        <v>4723.5613999999987</v>
      </c>
      <c r="R140">
        <v>0</v>
      </c>
      <c r="S140">
        <v>70060.938999999998</v>
      </c>
      <c r="T140">
        <v>3689.8988000000008</v>
      </c>
      <c r="U140">
        <v>0</v>
      </c>
      <c r="V140">
        <v>91.16749999999999</v>
      </c>
      <c r="W140">
        <v>6623.3297499999981</v>
      </c>
      <c r="X140">
        <v>5977.384</v>
      </c>
      <c r="Y140">
        <v>179.75210000000001</v>
      </c>
    </row>
    <row r="141" spans="1:25" x14ac:dyDescent="0.25">
      <c r="A141" t="s">
        <v>139</v>
      </c>
      <c r="B141">
        <v>408970.81800000003</v>
      </c>
      <c r="C141">
        <v>1362.414</v>
      </c>
      <c r="D141">
        <v>30.619439000000011</v>
      </c>
      <c r="E141">
        <v>0</v>
      </c>
      <c r="F141">
        <v>109364.5727</v>
      </c>
      <c r="G141">
        <v>42341.419636999992</v>
      </c>
      <c r="H141">
        <v>15209.065833000001</v>
      </c>
      <c r="I141">
        <v>0</v>
      </c>
      <c r="J141">
        <v>40616.679128800002</v>
      </c>
      <c r="K141">
        <v>0</v>
      </c>
      <c r="L141">
        <v>6605.82</v>
      </c>
      <c r="M141">
        <v>0</v>
      </c>
      <c r="N141">
        <v>0</v>
      </c>
      <c r="O141">
        <v>87273.677829999986</v>
      </c>
      <c r="P141">
        <v>12151.882</v>
      </c>
      <c r="Q141">
        <v>10098.415779999999</v>
      </c>
      <c r="R141">
        <v>0</v>
      </c>
      <c r="S141">
        <v>64919.485480000003</v>
      </c>
      <c r="T141">
        <v>4370.719000000001</v>
      </c>
      <c r="U141">
        <v>0</v>
      </c>
      <c r="V141">
        <v>107.9756</v>
      </c>
      <c r="W141">
        <v>8183.8163224999998</v>
      </c>
      <c r="X141">
        <v>5978.0652599999994</v>
      </c>
      <c r="Y141">
        <v>245.99159</v>
      </c>
    </row>
    <row r="142" spans="1:25" x14ac:dyDescent="0.25">
      <c r="A142" t="s">
        <v>140</v>
      </c>
      <c r="B142">
        <v>995070.01</v>
      </c>
      <c r="C142">
        <v>25724.530999999999</v>
      </c>
      <c r="D142">
        <v>42.374988000000009</v>
      </c>
      <c r="E142">
        <v>0</v>
      </c>
      <c r="F142">
        <v>0</v>
      </c>
      <c r="G142">
        <v>40486.201700000012</v>
      </c>
      <c r="H142">
        <v>34024.040259999987</v>
      </c>
      <c r="I142">
        <v>0</v>
      </c>
      <c r="J142">
        <v>36385.75743379999</v>
      </c>
      <c r="K142">
        <v>0</v>
      </c>
      <c r="L142">
        <v>1.47</v>
      </c>
      <c r="M142">
        <v>0</v>
      </c>
      <c r="N142">
        <v>0</v>
      </c>
      <c r="O142">
        <v>798886</v>
      </c>
      <c r="P142">
        <v>9529.7999999999993</v>
      </c>
      <c r="Q142">
        <v>5673.5860000000002</v>
      </c>
      <c r="R142">
        <v>0</v>
      </c>
      <c r="S142">
        <v>10508.913130000001</v>
      </c>
      <c r="T142">
        <v>12198.64949999999</v>
      </c>
      <c r="U142">
        <v>0</v>
      </c>
      <c r="V142">
        <v>301.39588000000009</v>
      </c>
      <c r="W142">
        <v>12607.4743975</v>
      </c>
      <c r="X142">
        <v>8832.4142000000011</v>
      </c>
      <c r="Y142">
        <v>340.42087000000009</v>
      </c>
    </row>
    <row r="143" spans="1:25" x14ac:dyDescent="0.25">
      <c r="A143" t="s">
        <v>141</v>
      </c>
      <c r="B143">
        <v>879048.82140000013</v>
      </c>
      <c r="C143">
        <v>22240.475999999999</v>
      </c>
      <c r="D143">
        <v>65.291760999999994</v>
      </c>
      <c r="E143">
        <v>499.4</v>
      </c>
      <c r="F143">
        <v>232256.81039999999</v>
      </c>
      <c r="G143">
        <v>93178.884072000074</v>
      </c>
      <c r="H143">
        <v>31845.137306400011</v>
      </c>
      <c r="I143">
        <v>0</v>
      </c>
      <c r="J143">
        <v>144083.16474019989</v>
      </c>
      <c r="K143">
        <v>0</v>
      </c>
      <c r="L143">
        <v>685.87</v>
      </c>
      <c r="M143">
        <v>0</v>
      </c>
      <c r="N143">
        <v>0</v>
      </c>
      <c r="O143">
        <v>166574.1946450001</v>
      </c>
      <c r="P143">
        <v>86981.246999999988</v>
      </c>
      <c r="Q143">
        <v>51743.820699999997</v>
      </c>
      <c r="R143">
        <v>0</v>
      </c>
      <c r="S143">
        <v>6562.81844</v>
      </c>
      <c r="T143">
        <v>10281.717499999981</v>
      </c>
      <c r="U143">
        <v>0</v>
      </c>
      <c r="V143">
        <v>254.0543799999999</v>
      </c>
      <c r="W143">
        <v>19462.2094</v>
      </c>
      <c r="X143">
        <v>11829.439060000001</v>
      </c>
      <c r="Y143">
        <v>524.53233999999929</v>
      </c>
    </row>
    <row r="144" spans="1:25" x14ac:dyDescent="0.25">
      <c r="A144" t="s">
        <v>142</v>
      </c>
      <c r="B144">
        <v>16478.781168000001</v>
      </c>
      <c r="C144">
        <v>57.99</v>
      </c>
      <c r="D144">
        <v>1.1594420000000001</v>
      </c>
      <c r="E144">
        <v>0</v>
      </c>
      <c r="F144">
        <v>301.93</v>
      </c>
      <c r="G144">
        <v>1325.0875000000001</v>
      </c>
      <c r="H144">
        <v>389.21557999999999</v>
      </c>
      <c r="I144">
        <v>0</v>
      </c>
      <c r="J144">
        <v>3967.6341846999999</v>
      </c>
      <c r="K144">
        <v>0</v>
      </c>
      <c r="L144">
        <v>0</v>
      </c>
      <c r="M144">
        <v>243.21370999999999</v>
      </c>
      <c r="N144">
        <v>4590.9900414100011</v>
      </c>
      <c r="O144">
        <v>703.36845700000015</v>
      </c>
      <c r="P144">
        <v>2999.7559999999999</v>
      </c>
      <c r="Q144">
        <v>800.19970000000001</v>
      </c>
      <c r="R144">
        <v>0</v>
      </c>
      <c r="S144">
        <v>2.1532084</v>
      </c>
      <c r="T144">
        <v>224.04400000000001</v>
      </c>
      <c r="U144">
        <v>0</v>
      </c>
      <c r="V144">
        <v>5.5353400000000006</v>
      </c>
      <c r="W144">
        <v>556.21974999999998</v>
      </c>
      <c r="X144">
        <v>300.18804</v>
      </c>
      <c r="Y144">
        <v>9.3118700000000008</v>
      </c>
    </row>
    <row r="145" spans="1:25" x14ac:dyDescent="0.25">
      <c r="A145" t="s">
        <v>143</v>
      </c>
      <c r="B145">
        <v>408717.8273</v>
      </c>
      <c r="C145">
        <v>14216.697</v>
      </c>
      <c r="D145">
        <v>10724.327446000019</v>
      </c>
      <c r="E145">
        <v>0</v>
      </c>
      <c r="F145">
        <v>9207.9757000000009</v>
      </c>
      <c r="G145">
        <v>85150.677770940005</v>
      </c>
      <c r="H145">
        <v>28811.073701900012</v>
      </c>
      <c r="I145">
        <v>0</v>
      </c>
      <c r="J145">
        <v>143328.13469699991</v>
      </c>
      <c r="K145">
        <v>0</v>
      </c>
      <c r="L145">
        <v>2535.3000000000002</v>
      </c>
      <c r="M145">
        <v>5.0119199999999999</v>
      </c>
      <c r="N145">
        <v>0</v>
      </c>
      <c r="O145">
        <v>459.49845979999992</v>
      </c>
      <c r="P145">
        <v>18947.409599999999</v>
      </c>
      <c r="Q145">
        <v>39686.207199999983</v>
      </c>
      <c r="R145">
        <v>0</v>
      </c>
      <c r="S145">
        <v>15170.00872399999</v>
      </c>
      <c r="T145">
        <v>9496.9473999999973</v>
      </c>
      <c r="U145">
        <v>0</v>
      </c>
      <c r="V145">
        <v>234.67248000000009</v>
      </c>
      <c r="W145">
        <v>16171.978499999999</v>
      </c>
      <c r="X145">
        <v>14080.210940000001</v>
      </c>
      <c r="Y145">
        <v>460.85104000000018</v>
      </c>
    </row>
    <row r="146" spans="1:25" x14ac:dyDescent="0.25">
      <c r="A146" t="s">
        <v>144</v>
      </c>
      <c r="B146">
        <v>208153</v>
      </c>
      <c r="C146">
        <v>1519.9380000000001</v>
      </c>
      <c r="D146">
        <v>21.508610999999991</v>
      </c>
      <c r="E146">
        <v>0</v>
      </c>
      <c r="F146">
        <v>0</v>
      </c>
      <c r="G146">
        <v>40287.689489999997</v>
      </c>
      <c r="H146">
        <v>14995.73451</v>
      </c>
      <c r="I146">
        <v>0</v>
      </c>
      <c r="J146">
        <v>41459.102019999991</v>
      </c>
      <c r="K146">
        <v>0</v>
      </c>
      <c r="L146">
        <v>2878.0800000000008</v>
      </c>
      <c r="M146">
        <v>0</v>
      </c>
      <c r="N146">
        <v>0</v>
      </c>
      <c r="O146">
        <v>35526.415680000013</v>
      </c>
      <c r="P146">
        <v>27357.447</v>
      </c>
      <c r="Q146">
        <v>20028.99110000001</v>
      </c>
      <c r="R146">
        <v>0</v>
      </c>
      <c r="S146">
        <v>9599.840000000002</v>
      </c>
      <c r="T146">
        <v>2877.5243000000019</v>
      </c>
      <c r="U146">
        <v>0</v>
      </c>
      <c r="V146">
        <v>71.108320000000049</v>
      </c>
      <c r="W146">
        <v>6242.6899999999951</v>
      </c>
      <c r="X146">
        <v>5148.8214399999988</v>
      </c>
      <c r="Y146">
        <v>172.76405</v>
      </c>
    </row>
    <row r="147" spans="1:25" x14ac:dyDescent="0.25">
      <c r="A147" t="s">
        <v>145</v>
      </c>
      <c r="B147">
        <v>186090</v>
      </c>
      <c r="C147">
        <v>1975.5409999999999</v>
      </c>
      <c r="D147">
        <v>34.141241999999991</v>
      </c>
      <c r="E147">
        <v>0</v>
      </c>
      <c r="F147">
        <v>34531.073199999999</v>
      </c>
      <c r="G147">
        <v>840.81733999999994</v>
      </c>
      <c r="H147">
        <v>25060.179000000011</v>
      </c>
      <c r="I147">
        <v>0</v>
      </c>
      <c r="J147">
        <v>15000.93426</v>
      </c>
      <c r="K147">
        <v>0</v>
      </c>
      <c r="L147">
        <v>64.409057000000004</v>
      </c>
      <c r="M147">
        <v>92306.841400000005</v>
      </c>
      <c r="N147">
        <v>0</v>
      </c>
      <c r="O147">
        <v>308.887</v>
      </c>
      <c r="P147">
        <v>81.132999999999996</v>
      </c>
      <c r="Q147">
        <v>517.35</v>
      </c>
      <c r="R147">
        <v>0</v>
      </c>
      <c r="S147">
        <v>1408.3814540000001</v>
      </c>
      <c r="T147">
        <v>4095.3029999999999</v>
      </c>
      <c r="U147">
        <v>0</v>
      </c>
      <c r="V147">
        <v>477.96661999999998</v>
      </c>
      <c r="W147">
        <v>7246.4049999999997</v>
      </c>
      <c r="X147">
        <v>1866.2190000000001</v>
      </c>
      <c r="Y147">
        <v>274.24376999999998</v>
      </c>
    </row>
    <row r="148" spans="1:25" x14ac:dyDescent="0.25">
      <c r="A148" t="s">
        <v>146</v>
      </c>
      <c r="B148">
        <v>253357.34669999999</v>
      </c>
      <c r="C148">
        <v>10547.223</v>
      </c>
      <c r="D148">
        <v>44.048992000000013</v>
      </c>
      <c r="E148">
        <v>66.569999999999993</v>
      </c>
      <c r="F148">
        <v>0</v>
      </c>
      <c r="G148">
        <v>80406.160510000002</v>
      </c>
      <c r="H148">
        <v>43103.908949999997</v>
      </c>
      <c r="I148">
        <v>0</v>
      </c>
      <c r="J148">
        <v>46418.234762000022</v>
      </c>
      <c r="K148">
        <v>0</v>
      </c>
      <c r="L148">
        <v>11405.659</v>
      </c>
      <c r="M148">
        <v>0</v>
      </c>
      <c r="N148">
        <v>0</v>
      </c>
      <c r="O148">
        <v>209.857</v>
      </c>
      <c r="P148">
        <v>447.3</v>
      </c>
      <c r="Q148">
        <v>23640.377499999991</v>
      </c>
      <c r="R148">
        <v>0</v>
      </c>
      <c r="S148">
        <v>7755.3248000000003</v>
      </c>
      <c r="T148">
        <v>7891.0855999999994</v>
      </c>
      <c r="U148">
        <v>0</v>
      </c>
      <c r="V148">
        <v>571.4362799999999</v>
      </c>
      <c r="W148">
        <v>11347.32</v>
      </c>
      <c r="X148">
        <v>9143.5013400000007</v>
      </c>
      <c r="Y148">
        <v>353.82699999999988</v>
      </c>
    </row>
    <row r="149" spans="1:25" x14ac:dyDescent="0.25">
      <c r="A149" t="s">
        <v>147</v>
      </c>
      <c r="B149">
        <v>1767686.99</v>
      </c>
      <c r="C149">
        <v>17090.756000000001</v>
      </c>
      <c r="D149">
        <v>146909.97668799991</v>
      </c>
      <c r="E149">
        <v>1165</v>
      </c>
      <c r="F149">
        <v>242449.565</v>
      </c>
      <c r="G149">
        <v>57574.673391999997</v>
      </c>
      <c r="H149">
        <v>494980.91869999992</v>
      </c>
      <c r="I149">
        <v>0</v>
      </c>
      <c r="J149">
        <v>359818.05064439989</v>
      </c>
      <c r="K149">
        <v>168.34</v>
      </c>
      <c r="L149">
        <v>812.91119999999989</v>
      </c>
      <c r="M149">
        <v>4267.7279430000017</v>
      </c>
      <c r="N149">
        <v>237.62299999999999</v>
      </c>
      <c r="O149">
        <v>771.38771000000008</v>
      </c>
      <c r="P149">
        <v>711.30900000000008</v>
      </c>
      <c r="Q149">
        <v>307.08429999999998</v>
      </c>
      <c r="R149">
        <v>0</v>
      </c>
      <c r="S149">
        <v>18877.201366000001</v>
      </c>
      <c r="T149">
        <v>262985.10800000001</v>
      </c>
      <c r="U149">
        <v>0</v>
      </c>
      <c r="V149">
        <v>6239.4921000000004</v>
      </c>
      <c r="W149">
        <v>134678.44919000001</v>
      </c>
      <c r="X149">
        <v>12780.024299999999</v>
      </c>
      <c r="Y149">
        <v>4707.664420000001</v>
      </c>
    </row>
    <row r="150" spans="1:25" x14ac:dyDescent="0.25">
      <c r="A150" t="s">
        <v>148</v>
      </c>
      <c r="B150">
        <v>586900</v>
      </c>
      <c r="C150">
        <v>4346.4279999999999</v>
      </c>
      <c r="D150">
        <v>196.04394600000001</v>
      </c>
      <c r="E150">
        <v>0</v>
      </c>
      <c r="F150">
        <v>250812.10699999999</v>
      </c>
      <c r="G150">
        <v>46573.972000000002</v>
      </c>
      <c r="H150">
        <v>42163.462000000007</v>
      </c>
      <c r="I150">
        <v>0</v>
      </c>
      <c r="J150">
        <v>33294.218739999997</v>
      </c>
      <c r="K150">
        <v>0.18499399999999999</v>
      </c>
      <c r="L150">
        <v>43203.199999999997</v>
      </c>
      <c r="M150">
        <v>5766.1484</v>
      </c>
      <c r="N150">
        <v>0</v>
      </c>
      <c r="O150">
        <v>117493</v>
      </c>
      <c r="P150">
        <v>729.69999999999993</v>
      </c>
      <c r="Q150">
        <v>31.140699999999999</v>
      </c>
      <c r="R150">
        <v>0</v>
      </c>
      <c r="S150">
        <v>6722.4495462999994</v>
      </c>
      <c r="T150">
        <v>17472.232899999999</v>
      </c>
      <c r="U150">
        <v>0</v>
      </c>
      <c r="V150">
        <v>431.77300000000002</v>
      </c>
      <c r="W150">
        <v>12063.05</v>
      </c>
      <c r="X150">
        <v>5046.2387000000008</v>
      </c>
      <c r="Y150">
        <v>509.94213000000002</v>
      </c>
    </row>
    <row r="151" spans="1:25" x14ac:dyDescent="0.25">
      <c r="A151" t="s">
        <v>149</v>
      </c>
      <c r="B151">
        <v>414043</v>
      </c>
      <c r="C151">
        <v>2449.402</v>
      </c>
      <c r="D151">
        <v>95.610476999999989</v>
      </c>
      <c r="E151">
        <v>0</v>
      </c>
      <c r="F151">
        <v>91133.680000000008</v>
      </c>
      <c r="G151">
        <v>42503.865996000008</v>
      </c>
      <c r="H151">
        <v>43533.916280000012</v>
      </c>
      <c r="I151">
        <v>0</v>
      </c>
      <c r="J151">
        <v>30557.400120000009</v>
      </c>
      <c r="K151">
        <v>1.62866</v>
      </c>
      <c r="L151">
        <v>2.3994221999999992</v>
      </c>
      <c r="M151">
        <v>0</v>
      </c>
      <c r="N151">
        <v>0</v>
      </c>
      <c r="O151">
        <v>0</v>
      </c>
      <c r="P151">
        <v>0</v>
      </c>
      <c r="Q151">
        <v>1410.9484</v>
      </c>
      <c r="R151">
        <v>0</v>
      </c>
      <c r="S151">
        <v>176855.40372999999</v>
      </c>
      <c r="T151">
        <v>7976.1010000000006</v>
      </c>
      <c r="U151">
        <v>0</v>
      </c>
      <c r="V151">
        <v>197.10969999999989</v>
      </c>
      <c r="W151">
        <v>10343.992</v>
      </c>
      <c r="X151">
        <v>6484.1976999999997</v>
      </c>
      <c r="Y151">
        <v>479.00993</v>
      </c>
    </row>
    <row r="152" spans="1:25" x14ac:dyDescent="0.25">
      <c r="A152" t="s">
        <v>150</v>
      </c>
      <c r="B152">
        <v>803498.82</v>
      </c>
      <c r="C152">
        <v>299271.18400000001</v>
      </c>
      <c r="D152">
        <v>68.33514000000001</v>
      </c>
      <c r="E152">
        <v>1631.5</v>
      </c>
      <c r="F152">
        <v>128260.2115</v>
      </c>
      <c r="G152">
        <v>78045.117754000035</v>
      </c>
      <c r="H152">
        <v>99233.419685300003</v>
      </c>
      <c r="I152">
        <v>0</v>
      </c>
      <c r="J152">
        <v>45500.104073999981</v>
      </c>
      <c r="K152">
        <v>0</v>
      </c>
      <c r="L152">
        <v>7648.4030000000012</v>
      </c>
      <c r="M152">
        <v>0</v>
      </c>
      <c r="N152">
        <v>0</v>
      </c>
      <c r="O152">
        <v>79386.055800000002</v>
      </c>
      <c r="P152">
        <v>9832.3370000000014</v>
      </c>
      <c r="Q152">
        <v>1759.5009</v>
      </c>
      <c r="R152">
        <v>0</v>
      </c>
      <c r="S152">
        <v>3986.9559999999992</v>
      </c>
      <c r="T152">
        <v>27121.07799999999</v>
      </c>
      <c r="U152">
        <v>0</v>
      </c>
      <c r="V152">
        <v>1989.215480000001</v>
      </c>
      <c r="W152">
        <v>18028.546699999999</v>
      </c>
      <c r="X152">
        <v>1719.94075</v>
      </c>
      <c r="Y152">
        <v>548.93716000000018</v>
      </c>
    </row>
    <row r="153" spans="1:25" x14ac:dyDescent="0.25">
      <c r="A153" t="s">
        <v>151</v>
      </c>
      <c r="B153">
        <v>144246.9</v>
      </c>
      <c r="C153">
        <v>461.48</v>
      </c>
      <c r="D153">
        <v>13.543506000000001</v>
      </c>
      <c r="E153">
        <v>0</v>
      </c>
      <c r="F153">
        <v>101161.21</v>
      </c>
      <c r="G153">
        <v>7480.7321399999992</v>
      </c>
      <c r="H153">
        <v>15110.229794000001</v>
      </c>
      <c r="I153">
        <v>0</v>
      </c>
      <c r="J153">
        <v>6990.9263960000008</v>
      </c>
      <c r="K153">
        <v>0</v>
      </c>
      <c r="L153">
        <v>723.4</v>
      </c>
      <c r="M153">
        <v>0</v>
      </c>
      <c r="N153">
        <v>0</v>
      </c>
      <c r="O153">
        <v>0</v>
      </c>
      <c r="P153">
        <v>0</v>
      </c>
      <c r="Q153">
        <v>2.8210000000000002</v>
      </c>
      <c r="R153">
        <v>0</v>
      </c>
      <c r="S153">
        <v>4.7974000000000003E-2</v>
      </c>
      <c r="T153">
        <v>3792.3760000000011</v>
      </c>
      <c r="U153">
        <v>0</v>
      </c>
      <c r="V153">
        <v>93.694900000000004</v>
      </c>
      <c r="W153">
        <v>5620.6060000000007</v>
      </c>
      <c r="X153">
        <v>2702.3597</v>
      </c>
      <c r="Y153">
        <v>108.80565</v>
      </c>
    </row>
    <row r="154" spans="1:25" x14ac:dyDescent="0.25">
      <c r="A154" t="s">
        <v>152</v>
      </c>
      <c r="B154">
        <v>189169</v>
      </c>
      <c r="C154">
        <v>49437.736999999986</v>
      </c>
      <c r="D154">
        <v>17.473995000000009</v>
      </c>
      <c r="E154">
        <v>366.1</v>
      </c>
      <c r="F154">
        <v>49618.85</v>
      </c>
      <c r="G154">
        <v>8662.3624379999983</v>
      </c>
      <c r="H154">
        <v>10388.763297019999</v>
      </c>
      <c r="I154">
        <v>0</v>
      </c>
      <c r="J154">
        <v>12711.67333</v>
      </c>
      <c r="K154">
        <v>0</v>
      </c>
      <c r="L154">
        <v>1358.19</v>
      </c>
      <c r="M154">
        <v>0</v>
      </c>
      <c r="N154">
        <v>0</v>
      </c>
      <c r="O154">
        <v>35953.699999999997</v>
      </c>
      <c r="P154">
        <v>4458</v>
      </c>
      <c r="Q154">
        <v>2612.4159</v>
      </c>
      <c r="R154">
        <v>0</v>
      </c>
      <c r="S154">
        <v>3067.4308000000001</v>
      </c>
      <c r="T154">
        <v>1599.549999999999</v>
      </c>
      <c r="U154">
        <v>0</v>
      </c>
      <c r="V154">
        <v>340.72822000000008</v>
      </c>
      <c r="W154">
        <v>4442.4250000000002</v>
      </c>
      <c r="X154">
        <v>4078.826340000001</v>
      </c>
      <c r="Y154">
        <v>140.38089999999991</v>
      </c>
    </row>
    <row r="155" spans="1:25" x14ac:dyDescent="0.25">
      <c r="A155" t="s">
        <v>153</v>
      </c>
      <c r="B155">
        <v>294013.7</v>
      </c>
      <c r="C155">
        <v>1182.7380000000001</v>
      </c>
      <c r="D155">
        <v>390.40031199999987</v>
      </c>
      <c r="E155">
        <v>0</v>
      </c>
      <c r="F155">
        <v>105593.59759999999</v>
      </c>
      <c r="G155">
        <v>55085.385340000037</v>
      </c>
      <c r="H155">
        <v>27471.136093339999</v>
      </c>
      <c r="I155">
        <v>0</v>
      </c>
      <c r="J155">
        <v>47962.056330000007</v>
      </c>
      <c r="K155">
        <v>6678.9604362000018</v>
      </c>
      <c r="L155">
        <v>2793.6</v>
      </c>
      <c r="M155">
        <v>0</v>
      </c>
      <c r="N155">
        <v>0</v>
      </c>
      <c r="O155">
        <v>191.70008000000001</v>
      </c>
      <c r="P155">
        <v>7449.2189999999982</v>
      </c>
      <c r="Q155">
        <v>11397.875400000001</v>
      </c>
      <c r="R155">
        <v>0</v>
      </c>
      <c r="S155">
        <v>2779.3968000000009</v>
      </c>
      <c r="T155">
        <v>8622.8230000000003</v>
      </c>
      <c r="U155">
        <v>0</v>
      </c>
      <c r="V155">
        <v>213.02687999999989</v>
      </c>
      <c r="W155">
        <v>12891.1712475</v>
      </c>
      <c r="X155">
        <v>3016.2038199999988</v>
      </c>
      <c r="Y155">
        <v>324.61597999999992</v>
      </c>
    </row>
    <row r="156" spans="1:25" x14ac:dyDescent="0.25">
      <c r="A156" t="s">
        <v>154</v>
      </c>
      <c r="B156">
        <v>498906.11599999998</v>
      </c>
      <c r="C156">
        <v>1677.701</v>
      </c>
      <c r="D156">
        <v>59.697988000000052</v>
      </c>
      <c r="E156">
        <v>0</v>
      </c>
      <c r="F156">
        <v>236888.96290000001</v>
      </c>
      <c r="G156">
        <v>77300.457101999986</v>
      </c>
      <c r="H156">
        <v>37718.534993999987</v>
      </c>
      <c r="I156">
        <v>0</v>
      </c>
      <c r="J156">
        <v>48836.128640000003</v>
      </c>
      <c r="K156">
        <v>0</v>
      </c>
      <c r="L156">
        <v>5445.1710000000003</v>
      </c>
      <c r="M156">
        <v>0</v>
      </c>
      <c r="N156">
        <v>0</v>
      </c>
      <c r="O156">
        <v>15110.88</v>
      </c>
      <c r="P156">
        <v>4288.8999999999996</v>
      </c>
      <c r="Q156">
        <v>10765.5524</v>
      </c>
      <c r="R156">
        <v>0</v>
      </c>
      <c r="S156">
        <v>18459.719000000008</v>
      </c>
      <c r="T156">
        <v>20274.831999999991</v>
      </c>
      <c r="U156">
        <v>0</v>
      </c>
      <c r="V156">
        <v>500.96290000000022</v>
      </c>
      <c r="W156">
        <v>19281.778999999999</v>
      </c>
      <c r="X156">
        <v>1807.05574</v>
      </c>
      <c r="Y156">
        <v>479.51617000000022</v>
      </c>
    </row>
    <row r="157" spans="1:25" x14ac:dyDescent="0.25">
      <c r="A157" t="s">
        <v>155</v>
      </c>
      <c r="B157">
        <v>115996.71</v>
      </c>
      <c r="C157">
        <v>13822.71</v>
      </c>
      <c r="D157">
        <v>22.589113999999999</v>
      </c>
      <c r="E157">
        <v>166.4</v>
      </c>
      <c r="F157">
        <v>0</v>
      </c>
      <c r="G157">
        <v>9914.2585099999997</v>
      </c>
      <c r="H157">
        <v>15503.09446</v>
      </c>
      <c r="I157">
        <v>0</v>
      </c>
      <c r="J157">
        <v>13534.11175</v>
      </c>
      <c r="K157">
        <v>0</v>
      </c>
      <c r="L157">
        <v>0</v>
      </c>
      <c r="M157">
        <v>0</v>
      </c>
      <c r="N157">
        <v>0</v>
      </c>
      <c r="O157">
        <v>38362.71484239999</v>
      </c>
      <c r="P157">
        <v>7056.2384000000011</v>
      </c>
      <c r="Q157">
        <v>1390.6487</v>
      </c>
      <c r="R157">
        <v>0</v>
      </c>
      <c r="S157">
        <v>4928.37</v>
      </c>
      <c r="T157">
        <v>3205.6200000000008</v>
      </c>
      <c r="U157">
        <v>0</v>
      </c>
      <c r="V157">
        <v>79.194800000000001</v>
      </c>
      <c r="W157">
        <v>4912.0929999999989</v>
      </c>
      <c r="X157">
        <v>2953.85</v>
      </c>
      <c r="Y157">
        <v>181.43522999999999</v>
      </c>
    </row>
    <row r="158" spans="1:25" x14ac:dyDescent="0.25">
      <c r="A158" t="s">
        <v>156</v>
      </c>
      <c r="B158">
        <v>419823.5</v>
      </c>
      <c r="C158">
        <v>60266.074999999997</v>
      </c>
      <c r="D158">
        <v>46.651221999999962</v>
      </c>
      <c r="E158">
        <v>1968</v>
      </c>
      <c r="F158">
        <v>0</v>
      </c>
      <c r="G158">
        <v>120327.878813</v>
      </c>
      <c r="H158">
        <v>24844.030877599998</v>
      </c>
      <c r="I158">
        <v>0</v>
      </c>
      <c r="J158">
        <v>96088.67034000007</v>
      </c>
      <c r="K158">
        <v>0</v>
      </c>
      <c r="L158">
        <v>0.34494000000000002</v>
      </c>
      <c r="M158">
        <v>0</v>
      </c>
      <c r="N158">
        <v>0</v>
      </c>
      <c r="O158">
        <v>18804.53284</v>
      </c>
      <c r="P158">
        <v>6111.72</v>
      </c>
      <c r="Q158">
        <v>47674.407399000003</v>
      </c>
      <c r="R158">
        <v>0</v>
      </c>
      <c r="S158">
        <v>12054.78800000001</v>
      </c>
      <c r="T158">
        <v>7003.1059999999916</v>
      </c>
      <c r="U158">
        <v>0</v>
      </c>
      <c r="V158">
        <v>170.45877999999999</v>
      </c>
      <c r="W158">
        <v>14870.611000000001</v>
      </c>
      <c r="X158">
        <v>9160.0800200000067</v>
      </c>
      <c r="Y158">
        <v>374.70391999999981</v>
      </c>
    </row>
    <row r="159" spans="1:25" x14ac:dyDescent="0.25">
      <c r="A159" t="s">
        <v>157</v>
      </c>
      <c r="B159">
        <v>264766</v>
      </c>
      <c r="C159">
        <v>21307.899000000001</v>
      </c>
      <c r="D159">
        <v>412.80332399999998</v>
      </c>
      <c r="E159">
        <v>66.569999999999993</v>
      </c>
      <c r="F159">
        <v>0</v>
      </c>
      <c r="G159">
        <v>77466.513111000037</v>
      </c>
      <c r="H159">
        <v>16220.66363100001</v>
      </c>
      <c r="I159">
        <v>0</v>
      </c>
      <c r="J159">
        <v>42463.840580000033</v>
      </c>
      <c r="K159">
        <v>0.62830000000000008</v>
      </c>
      <c r="L159">
        <v>8419.7999999999993</v>
      </c>
      <c r="M159">
        <v>0</v>
      </c>
      <c r="N159">
        <v>0</v>
      </c>
      <c r="O159">
        <v>42149.719732799997</v>
      </c>
      <c r="P159">
        <v>6434.8899999999994</v>
      </c>
      <c r="Q159">
        <v>14018.40850000001</v>
      </c>
      <c r="R159">
        <v>0</v>
      </c>
      <c r="S159">
        <v>17907.28000000001</v>
      </c>
      <c r="T159">
        <v>5174.2837000000009</v>
      </c>
      <c r="U159">
        <v>0</v>
      </c>
      <c r="V159">
        <v>127.83434</v>
      </c>
      <c r="W159">
        <v>9303.0105000000003</v>
      </c>
      <c r="X159">
        <v>3018.91066</v>
      </c>
      <c r="Y159">
        <v>265.93529000000018</v>
      </c>
    </row>
    <row r="160" spans="1:25" x14ac:dyDescent="0.25">
      <c r="A160" t="s">
        <v>158</v>
      </c>
      <c r="B160">
        <v>909828.49999999988</v>
      </c>
      <c r="C160">
        <v>224215.22</v>
      </c>
      <c r="D160">
        <v>106969.8356580001</v>
      </c>
      <c r="E160">
        <v>765.7</v>
      </c>
      <c r="F160">
        <v>185237.2401</v>
      </c>
      <c r="G160">
        <v>70394.283915000051</v>
      </c>
      <c r="H160">
        <v>57828.742239000021</v>
      </c>
      <c r="I160">
        <v>0</v>
      </c>
      <c r="J160">
        <v>81214.03621000002</v>
      </c>
      <c r="K160">
        <v>449.28037000000012</v>
      </c>
      <c r="L160">
        <v>24446.27</v>
      </c>
      <c r="M160">
        <v>0</v>
      </c>
      <c r="N160">
        <v>0</v>
      </c>
      <c r="O160">
        <v>49287.587740000003</v>
      </c>
      <c r="P160">
        <v>6352.5230000000001</v>
      </c>
      <c r="Q160">
        <v>16208.3336</v>
      </c>
      <c r="R160">
        <v>0</v>
      </c>
      <c r="S160">
        <v>35868.18726999998</v>
      </c>
      <c r="T160">
        <v>10002.8019</v>
      </c>
      <c r="U160">
        <v>0</v>
      </c>
      <c r="V160">
        <v>247.15523999999991</v>
      </c>
      <c r="W160">
        <v>23339.668900000019</v>
      </c>
      <c r="X160">
        <v>15830.500959999999</v>
      </c>
      <c r="Y160">
        <v>617.22046000000057</v>
      </c>
    </row>
    <row r="161" spans="1:25" x14ac:dyDescent="0.25">
      <c r="A161" t="s">
        <v>159</v>
      </c>
      <c r="B161">
        <v>709469.40599999996</v>
      </c>
      <c r="C161">
        <v>7320.2169999999996</v>
      </c>
      <c r="D161">
        <v>6103.3980450000008</v>
      </c>
      <c r="E161">
        <v>9116.14</v>
      </c>
      <c r="F161">
        <v>165142.35378999999</v>
      </c>
      <c r="G161">
        <v>166474.38612180011</v>
      </c>
      <c r="H161">
        <v>24177.566099899999</v>
      </c>
      <c r="I161">
        <v>0</v>
      </c>
      <c r="J161">
        <v>162485.48359000011</v>
      </c>
      <c r="K161">
        <v>62.348999999999997</v>
      </c>
      <c r="L161">
        <v>0</v>
      </c>
      <c r="M161">
        <v>230.438198</v>
      </c>
      <c r="N161">
        <v>0</v>
      </c>
      <c r="O161">
        <v>18658.847133999989</v>
      </c>
      <c r="P161">
        <v>17341.25599999999</v>
      </c>
      <c r="Q161">
        <v>19600.945171999989</v>
      </c>
      <c r="R161">
        <v>0</v>
      </c>
      <c r="S161">
        <v>75412.156372999962</v>
      </c>
      <c r="T161">
        <v>7373.7894999999926</v>
      </c>
      <c r="U161">
        <v>0</v>
      </c>
      <c r="V161">
        <v>182.19066000000001</v>
      </c>
      <c r="W161">
        <v>15879.63439999999</v>
      </c>
      <c r="X161">
        <v>13346.005859999999</v>
      </c>
      <c r="Y161">
        <v>471.29180999999988</v>
      </c>
    </row>
    <row r="162" spans="1:25" x14ac:dyDescent="0.25">
      <c r="A162" t="s">
        <v>160</v>
      </c>
      <c r="B162">
        <v>265646</v>
      </c>
      <c r="C162">
        <v>7568.6679999999997</v>
      </c>
      <c r="D162">
        <v>27.537009000000001</v>
      </c>
      <c r="E162">
        <v>0</v>
      </c>
      <c r="F162">
        <v>93670.33600000001</v>
      </c>
      <c r="G162">
        <v>65422.005350000007</v>
      </c>
      <c r="H162">
        <v>14467.964646300001</v>
      </c>
      <c r="I162">
        <v>0</v>
      </c>
      <c r="J162">
        <v>38822.708600000013</v>
      </c>
      <c r="K162">
        <v>0</v>
      </c>
      <c r="L162">
        <v>2.9526289000000001</v>
      </c>
      <c r="M162">
        <v>0</v>
      </c>
      <c r="N162">
        <v>0</v>
      </c>
      <c r="O162">
        <v>0</v>
      </c>
      <c r="P162">
        <v>128.6319</v>
      </c>
      <c r="Q162">
        <v>9089.1174999999985</v>
      </c>
      <c r="R162">
        <v>0</v>
      </c>
      <c r="S162">
        <v>16544.794900000001</v>
      </c>
      <c r="T162">
        <v>5050.3867999999984</v>
      </c>
      <c r="U162">
        <v>0</v>
      </c>
      <c r="V162">
        <v>124.7816</v>
      </c>
      <c r="W162">
        <v>7753.7900000000009</v>
      </c>
      <c r="X162">
        <v>6751.4767000000011</v>
      </c>
      <c r="Y162">
        <v>221.17717999999999</v>
      </c>
    </row>
    <row r="163" spans="1:25" x14ac:dyDescent="0.25">
      <c r="A163" t="s">
        <v>161</v>
      </c>
      <c r="B163">
        <v>1143048.968114</v>
      </c>
      <c r="C163">
        <v>21701.152999999998</v>
      </c>
      <c r="D163">
        <v>413.02283699999998</v>
      </c>
      <c r="E163">
        <v>1509</v>
      </c>
      <c r="F163">
        <v>471538.36620000011</v>
      </c>
      <c r="G163">
        <v>166645.82498529999</v>
      </c>
      <c r="H163">
        <v>120187.55124618</v>
      </c>
      <c r="I163">
        <v>0</v>
      </c>
      <c r="J163">
        <v>106529.87621079999</v>
      </c>
      <c r="K163">
        <v>0</v>
      </c>
      <c r="L163">
        <v>4855.7453000000014</v>
      </c>
      <c r="M163">
        <v>0</v>
      </c>
      <c r="N163">
        <v>0</v>
      </c>
      <c r="O163">
        <v>0</v>
      </c>
      <c r="P163">
        <v>0</v>
      </c>
      <c r="Q163">
        <v>57100.496200000023</v>
      </c>
      <c r="R163">
        <v>0</v>
      </c>
      <c r="S163">
        <v>88076.709720000028</v>
      </c>
      <c r="T163">
        <v>46818.585000000006</v>
      </c>
      <c r="U163">
        <v>0</v>
      </c>
      <c r="V163">
        <v>1487.2100600000001</v>
      </c>
      <c r="W163">
        <v>34992.532229999997</v>
      </c>
      <c r="X163">
        <v>20196.996940000001</v>
      </c>
      <c r="Y163">
        <v>1068.5911900000001</v>
      </c>
    </row>
    <row r="164" spans="1:25" x14ac:dyDescent="0.25">
      <c r="A164" t="s">
        <v>162</v>
      </c>
      <c r="B164">
        <v>237213.26300000001</v>
      </c>
      <c r="C164">
        <v>9409.3700000000008</v>
      </c>
      <c r="D164">
        <v>76.255353000000014</v>
      </c>
      <c r="E164">
        <v>0</v>
      </c>
      <c r="F164">
        <v>21299.45</v>
      </c>
      <c r="G164">
        <v>36966.235553999999</v>
      </c>
      <c r="H164">
        <v>58453.513485999967</v>
      </c>
      <c r="I164">
        <v>0</v>
      </c>
      <c r="J164">
        <v>34632.630299999997</v>
      </c>
      <c r="K164">
        <v>7691.4372209999992</v>
      </c>
      <c r="L164">
        <v>0</v>
      </c>
      <c r="M164">
        <v>3329.2446999999988</v>
      </c>
      <c r="N164">
        <v>126.883</v>
      </c>
      <c r="O164">
        <v>960.36860999999999</v>
      </c>
      <c r="P164">
        <v>2664.67</v>
      </c>
      <c r="Q164">
        <v>386.96499999999997</v>
      </c>
      <c r="R164">
        <v>0</v>
      </c>
      <c r="S164">
        <v>28673.015080000001</v>
      </c>
      <c r="T164">
        <v>12642.902</v>
      </c>
      <c r="U164">
        <v>0</v>
      </c>
      <c r="V164">
        <v>311.81540000000001</v>
      </c>
      <c r="W164">
        <v>14733.16473</v>
      </c>
      <c r="X164">
        <v>4232.5616999999993</v>
      </c>
      <c r="Y164">
        <v>612.51451000000009</v>
      </c>
    </row>
    <row r="165" spans="1:25" x14ac:dyDescent="0.25">
      <c r="A165" t="s">
        <v>163</v>
      </c>
      <c r="B165">
        <v>174912</v>
      </c>
      <c r="C165">
        <v>17845.014999999999</v>
      </c>
      <c r="D165">
        <v>118.638693</v>
      </c>
      <c r="E165">
        <v>0</v>
      </c>
      <c r="F165">
        <v>37760.82</v>
      </c>
      <c r="G165">
        <v>9737.6795000000002</v>
      </c>
      <c r="H165">
        <v>21843.419000000002</v>
      </c>
      <c r="I165">
        <v>0</v>
      </c>
      <c r="J165">
        <v>10503.635490000001</v>
      </c>
      <c r="K165">
        <v>0</v>
      </c>
      <c r="L165">
        <v>0</v>
      </c>
      <c r="M165">
        <v>2.3874</v>
      </c>
      <c r="N165">
        <v>0</v>
      </c>
      <c r="O165">
        <v>63705.600000000013</v>
      </c>
      <c r="P165">
        <v>2489.4</v>
      </c>
      <c r="Q165">
        <v>385.77710000000002</v>
      </c>
      <c r="R165">
        <v>0</v>
      </c>
      <c r="S165">
        <v>21.684539999999998</v>
      </c>
      <c r="T165">
        <v>3760.6464999999998</v>
      </c>
      <c r="U165">
        <v>0</v>
      </c>
      <c r="V165">
        <v>92.908000000000001</v>
      </c>
      <c r="W165">
        <v>4275.5622999999996</v>
      </c>
      <c r="X165">
        <v>2119.7759999999998</v>
      </c>
      <c r="Y165">
        <v>181.69507999999999</v>
      </c>
    </row>
    <row r="166" spans="1:25" x14ac:dyDescent="0.25">
      <c r="A166" t="s">
        <v>164</v>
      </c>
      <c r="B166">
        <v>153011</v>
      </c>
      <c r="C166">
        <v>2659.357</v>
      </c>
      <c r="D166">
        <v>33.804808999999999</v>
      </c>
      <c r="E166">
        <v>0</v>
      </c>
      <c r="F166">
        <v>50740.014999999999</v>
      </c>
      <c r="G166">
        <v>9532.8116999999984</v>
      </c>
      <c r="H166">
        <v>23701.200256399999</v>
      </c>
      <c r="I166">
        <v>0</v>
      </c>
      <c r="J166">
        <v>23806.80784999999</v>
      </c>
      <c r="K166">
        <v>0</v>
      </c>
      <c r="L166">
        <v>4658.7999999999993</v>
      </c>
      <c r="M166">
        <v>0</v>
      </c>
      <c r="N166">
        <v>0</v>
      </c>
      <c r="O166">
        <v>10801.132</v>
      </c>
      <c r="P166">
        <v>3499.68</v>
      </c>
      <c r="Q166">
        <v>3310.9137000000001</v>
      </c>
      <c r="R166">
        <v>0</v>
      </c>
      <c r="S166">
        <v>139.8931</v>
      </c>
      <c r="T166">
        <v>9286.9439999999977</v>
      </c>
      <c r="U166">
        <v>0</v>
      </c>
      <c r="V166">
        <v>229.44558000000001</v>
      </c>
      <c r="W166">
        <v>6870.4323999999997</v>
      </c>
      <c r="X166">
        <v>3490.4819999999991</v>
      </c>
      <c r="Y166">
        <v>271.62319999999988</v>
      </c>
    </row>
    <row r="167" spans="1:25" x14ac:dyDescent="0.25">
      <c r="A167" t="s">
        <v>165</v>
      </c>
      <c r="B167">
        <v>210819</v>
      </c>
      <c r="C167">
        <v>1783.3530000000001</v>
      </c>
      <c r="D167">
        <v>34.382946999999987</v>
      </c>
      <c r="E167">
        <v>0</v>
      </c>
      <c r="F167">
        <v>28890.781999999999</v>
      </c>
      <c r="G167">
        <v>77800.751805999986</v>
      </c>
      <c r="H167">
        <v>17383.431005999999</v>
      </c>
      <c r="I167">
        <v>0</v>
      </c>
      <c r="J167">
        <v>29384.611679999991</v>
      </c>
      <c r="K167">
        <v>0</v>
      </c>
      <c r="L167">
        <v>0</v>
      </c>
      <c r="M167">
        <v>0</v>
      </c>
      <c r="N167">
        <v>0</v>
      </c>
      <c r="O167">
        <v>10150.59</v>
      </c>
      <c r="P167">
        <v>2245.6</v>
      </c>
      <c r="Q167">
        <v>9596.8071000000018</v>
      </c>
      <c r="R167">
        <v>0</v>
      </c>
      <c r="S167">
        <v>7897.2500000000018</v>
      </c>
      <c r="T167">
        <v>6838.1109999999981</v>
      </c>
      <c r="U167">
        <v>0</v>
      </c>
      <c r="V167">
        <v>169.01066</v>
      </c>
      <c r="W167">
        <v>10106.720499999999</v>
      </c>
      <c r="X167">
        <v>8099.4935000000014</v>
      </c>
      <c r="Y167">
        <v>276.18507000000011</v>
      </c>
    </row>
    <row r="168" spans="1:25" x14ac:dyDescent="0.25">
      <c r="A168" t="s">
        <v>166</v>
      </c>
      <c r="B168">
        <v>133116</v>
      </c>
      <c r="C168">
        <v>35099.181999999993</v>
      </c>
      <c r="D168">
        <v>35.525149999999996</v>
      </c>
      <c r="E168">
        <v>332.84</v>
      </c>
      <c r="F168">
        <v>28038.625</v>
      </c>
      <c r="G168">
        <v>4950.7702729999992</v>
      </c>
      <c r="H168">
        <v>30169.138999999999</v>
      </c>
      <c r="I168">
        <v>0</v>
      </c>
      <c r="J168">
        <v>15647.0327</v>
      </c>
      <c r="K168">
        <v>1.0509999999999999</v>
      </c>
      <c r="L168">
        <v>0</v>
      </c>
      <c r="M168">
        <v>0</v>
      </c>
      <c r="N168">
        <v>0</v>
      </c>
      <c r="O168">
        <v>0</v>
      </c>
      <c r="P168">
        <v>0</v>
      </c>
      <c r="Q168">
        <v>126.17</v>
      </c>
      <c r="R168">
        <v>0</v>
      </c>
      <c r="S168">
        <v>40.032040000000002</v>
      </c>
      <c r="T168">
        <v>5688.3750000000018</v>
      </c>
      <c r="U168">
        <v>0</v>
      </c>
      <c r="V168">
        <v>140.5591</v>
      </c>
      <c r="W168">
        <v>8677.6265000000003</v>
      </c>
      <c r="X168">
        <v>3804.645</v>
      </c>
      <c r="Y168">
        <v>285.3732</v>
      </c>
    </row>
    <row r="169" spans="1:25" x14ac:dyDescent="0.25">
      <c r="A169" t="s">
        <v>167</v>
      </c>
      <c r="B169">
        <v>488082</v>
      </c>
      <c r="C169">
        <v>8886.9290000000001</v>
      </c>
      <c r="D169">
        <v>62.414608999999999</v>
      </c>
      <c r="E169">
        <v>0</v>
      </c>
      <c r="F169">
        <v>173325.9</v>
      </c>
      <c r="G169">
        <v>62024.304690000019</v>
      </c>
      <c r="H169">
        <v>72912.252416999996</v>
      </c>
      <c r="I169">
        <v>0</v>
      </c>
      <c r="J169">
        <v>61924.646260000023</v>
      </c>
      <c r="K169">
        <v>5955.2400000000007</v>
      </c>
      <c r="L169">
        <v>6549.814440000001</v>
      </c>
      <c r="M169">
        <v>0</v>
      </c>
      <c r="N169">
        <v>0</v>
      </c>
      <c r="O169">
        <v>44.105186799999991</v>
      </c>
      <c r="P169">
        <v>5583.1100000000006</v>
      </c>
      <c r="Q169">
        <v>15058.6962</v>
      </c>
      <c r="R169">
        <v>0</v>
      </c>
      <c r="S169">
        <v>31787.79800000001</v>
      </c>
      <c r="T169">
        <v>21716.845399999991</v>
      </c>
      <c r="U169">
        <v>0</v>
      </c>
      <c r="V169">
        <v>513.1192400000001</v>
      </c>
      <c r="W169">
        <v>14422.08</v>
      </c>
      <c r="X169">
        <v>6906.6801599999999</v>
      </c>
      <c r="Y169">
        <v>501.4625700000002</v>
      </c>
    </row>
    <row r="170" spans="1:25" x14ac:dyDescent="0.25">
      <c r="A170" t="s">
        <v>168</v>
      </c>
      <c r="B170">
        <v>397875.39230000001</v>
      </c>
      <c r="C170">
        <v>3982.3660000000009</v>
      </c>
      <c r="D170">
        <v>98.917988999999963</v>
      </c>
      <c r="E170">
        <v>133.19999999999999</v>
      </c>
      <c r="F170">
        <v>94784.445999999996</v>
      </c>
      <c r="G170">
        <v>64983.201639999999</v>
      </c>
      <c r="H170">
        <v>30432.7881199</v>
      </c>
      <c r="I170">
        <v>0</v>
      </c>
      <c r="J170">
        <v>83460.170995999972</v>
      </c>
      <c r="K170">
        <v>0</v>
      </c>
      <c r="L170">
        <v>0</v>
      </c>
      <c r="M170">
        <v>0</v>
      </c>
      <c r="N170">
        <v>0</v>
      </c>
      <c r="O170">
        <v>6502.7738841000019</v>
      </c>
      <c r="P170">
        <v>4819.3039999999992</v>
      </c>
      <c r="Q170">
        <v>8846.1340999999993</v>
      </c>
      <c r="R170">
        <v>0</v>
      </c>
      <c r="S170">
        <v>66751.216866000002</v>
      </c>
      <c r="T170">
        <v>9124.8029999999926</v>
      </c>
      <c r="U170">
        <v>0</v>
      </c>
      <c r="V170">
        <v>224.37822</v>
      </c>
      <c r="W170">
        <v>12920.26249999999</v>
      </c>
      <c r="X170">
        <v>10438.11534</v>
      </c>
      <c r="Y170">
        <v>422.63888000000009</v>
      </c>
    </row>
    <row r="171" spans="1:25" x14ac:dyDescent="0.25">
      <c r="A171" t="s">
        <v>169</v>
      </c>
      <c r="B171">
        <v>299660.7</v>
      </c>
      <c r="C171">
        <v>12014.393</v>
      </c>
      <c r="D171">
        <v>785.17015400000003</v>
      </c>
      <c r="E171">
        <v>1531</v>
      </c>
      <c r="F171">
        <v>100131.09080000001</v>
      </c>
      <c r="G171">
        <v>36616.952101000003</v>
      </c>
      <c r="H171">
        <v>40592.782148000013</v>
      </c>
      <c r="I171">
        <v>0</v>
      </c>
      <c r="J171">
        <v>56327.81066000001</v>
      </c>
      <c r="K171">
        <v>107.85599999999999</v>
      </c>
      <c r="L171">
        <v>4286.1913000000004</v>
      </c>
      <c r="M171">
        <v>2.9144700000000001</v>
      </c>
      <c r="N171">
        <v>0</v>
      </c>
      <c r="O171">
        <v>2790.2266129999989</v>
      </c>
      <c r="P171">
        <v>1682.5717</v>
      </c>
      <c r="Q171">
        <v>1048.50092</v>
      </c>
      <c r="R171">
        <v>0</v>
      </c>
      <c r="S171">
        <v>2037.3610000000001</v>
      </c>
      <c r="T171">
        <v>19889.741000000002</v>
      </c>
      <c r="U171">
        <v>0</v>
      </c>
      <c r="V171">
        <v>1771.8413800000001</v>
      </c>
      <c r="W171">
        <v>10602.423500000001</v>
      </c>
      <c r="X171">
        <v>6931.5414000000001</v>
      </c>
      <c r="Y171">
        <v>362.82213000000007</v>
      </c>
    </row>
    <row r="172" spans="1:25" x14ac:dyDescent="0.25">
      <c r="A172" t="s">
        <v>170</v>
      </c>
      <c r="B172">
        <v>137427.4</v>
      </c>
      <c r="C172">
        <v>1386.482</v>
      </c>
      <c r="D172">
        <v>19453.599147000001</v>
      </c>
      <c r="E172">
        <v>0</v>
      </c>
      <c r="F172">
        <v>13803.4112</v>
      </c>
      <c r="G172">
        <v>24456.171990999999</v>
      </c>
      <c r="H172">
        <v>4031.8126846999999</v>
      </c>
      <c r="I172">
        <v>0</v>
      </c>
      <c r="J172">
        <v>31039.364590000008</v>
      </c>
      <c r="K172">
        <v>6.6639499999999998</v>
      </c>
      <c r="L172">
        <v>8163.69</v>
      </c>
      <c r="M172">
        <v>0</v>
      </c>
      <c r="N172">
        <v>0</v>
      </c>
      <c r="O172">
        <v>10710.3</v>
      </c>
      <c r="P172">
        <v>571.61</v>
      </c>
      <c r="Q172">
        <v>10063.830749999999</v>
      </c>
      <c r="R172">
        <v>0</v>
      </c>
      <c r="S172">
        <v>4842.190880000001</v>
      </c>
      <c r="T172">
        <v>1098.491</v>
      </c>
      <c r="U172">
        <v>0</v>
      </c>
      <c r="V172">
        <v>27.148739999999989</v>
      </c>
      <c r="W172">
        <v>4261.8489999999993</v>
      </c>
      <c r="X172">
        <v>3425.3930399999999</v>
      </c>
      <c r="Y172">
        <v>102.23557</v>
      </c>
    </row>
    <row r="173" spans="1:25" x14ac:dyDescent="0.25">
      <c r="A173" t="s">
        <v>171</v>
      </c>
      <c r="B173">
        <v>209987.77094399999</v>
      </c>
      <c r="C173">
        <v>5580.125</v>
      </c>
      <c r="D173">
        <v>50.636094</v>
      </c>
      <c r="E173">
        <v>299.60000000000002</v>
      </c>
      <c r="F173">
        <v>7528.9679999999998</v>
      </c>
      <c r="G173">
        <v>70714.223699999988</v>
      </c>
      <c r="H173">
        <v>35583.891111999998</v>
      </c>
      <c r="I173">
        <v>0</v>
      </c>
      <c r="J173">
        <v>37190.289301099991</v>
      </c>
      <c r="K173">
        <v>773.90584799999999</v>
      </c>
      <c r="L173">
        <v>416.1</v>
      </c>
      <c r="M173">
        <v>1614.5158799999999</v>
      </c>
      <c r="N173">
        <v>564.31119999999999</v>
      </c>
      <c r="O173">
        <v>48.36544</v>
      </c>
      <c r="P173">
        <v>215.61099999999999</v>
      </c>
      <c r="Q173">
        <v>619.63019999999995</v>
      </c>
      <c r="R173">
        <v>0</v>
      </c>
      <c r="S173">
        <v>12709.009539500001</v>
      </c>
      <c r="T173">
        <v>16281.629499999999</v>
      </c>
      <c r="U173">
        <v>0</v>
      </c>
      <c r="V173">
        <v>402.40084000000002</v>
      </c>
      <c r="W173">
        <v>13787.161067999999</v>
      </c>
      <c r="X173">
        <v>5289.3110000000024</v>
      </c>
      <c r="Y173">
        <v>406.74493000000001</v>
      </c>
    </row>
    <row r="174" spans="1:25" x14ac:dyDescent="0.25">
      <c r="A174" t="s">
        <v>172</v>
      </c>
      <c r="B174">
        <v>144180.18</v>
      </c>
      <c r="C174">
        <v>1833.0050000000001</v>
      </c>
      <c r="D174">
        <v>54.288918999999993</v>
      </c>
      <c r="E174">
        <v>0</v>
      </c>
      <c r="F174">
        <v>0</v>
      </c>
      <c r="G174">
        <v>21549.707490000001</v>
      </c>
      <c r="H174">
        <v>35237.387846799997</v>
      </c>
      <c r="I174">
        <v>0</v>
      </c>
      <c r="J174">
        <v>31420.69829</v>
      </c>
      <c r="K174">
        <v>0</v>
      </c>
      <c r="L174">
        <v>0</v>
      </c>
      <c r="M174">
        <v>0</v>
      </c>
      <c r="N174">
        <v>0</v>
      </c>
      <c r="O174">
        <v>11550.948</v>
      </c>
      <c r="P174">
        <v>5538.6</v>
      </c>
      <c r="Q174">
        <v>1166.8387</v>
      </c>
      <c r="R174">
        <v>0</v>
      </c>
      <c r="S174">
        <v>3116.634</v>
      </c>
      <c r="T174">
        <v>17481.289000000001</v>
      </c>
      <c r="U174">
        <v>0</v>
      </c>
      <c r="V174">
        <v>431.93299999999988</v>
      </c>
      <c r="W174">
        <v>11186.5882</v>
      </c>
      <c r="X174">
        <v>3254.197000000001</v>
      </c>
      <c r="Y174">
        <v>371.91529999999989</v>
      </c>
    </row>
    <row r="175" spans="1:25" x14ac:dyDescent="0.25">
      <c r="A175" t="s">
        <v>173</v>
      </c>
      <c r="B175">
        <v>672579.84860000003</v>
      </c>
      <c r="C175">
        <v>13350.817999999999</v>
      </c>
      <c r="D175">
        <v>53.302667999999997</v>
      </c>
      <c r="E175">
        <v>732.17000000000007</v>
      </c>
      <c r="F175">
        <v>138561.76102000001</v>
      </c>
      <c r="G175">
        <v>92599.845961000086</v>
      </c>
      <c r="H175">
        <v>62758.340489000002</v>
      </c>
      <c r="I175">
        <v>0</v>
      </c>
      <c r="J175">
        <v>86869.699818399953</v>
      </c>
      <c r="K175">
        <v>0</v>
      </c>
      <c r="L175">
        <v>2087</v>
      </c>
      <c r="M175">
        <v>0</v>
      </c>
      <c r="N175">
        <v>0</v>
      </c>
      <c r="O175">
        <v>64968.494500000008</v>
      </c>
      <c r="P175">
        <v>7037.48</v>
      </c>
      <c r="Q175">
        <v>59131.810109999977</v>
      </c>
      <c r="R175">
        <v>0</v>
      </c>
      <c r="S175">
        <v>104315.761</v>
      </c>
      <c r="T175">
        <v>16404.816999999999</v>
      </c>
      <c r="U175">
        <v>0</v>
      </c>
      <c r="V175">
        <v>380.24134000000038</v>
      </c>
      <c r="W175">
        <v>14550.4869</v>
      </c>
      <c r="X175">
        <v>8329.9719800000003</v>
      </c>
      <c r="Y175">
        <v>428.21559999999988</v>
      </c>
    </row>
    <row r="176" spans="1:25" x14ac:dyDescent="0.25">
      <c r="A176" t="s">
        <v>174</v>
      </c>
      <c r="B176">
        <v>457327</v>
      </c>
      <c r="C176">
        <v>21917.388999999999</v>
      </c>
      <c r="D176">
        <v>21.801365999999991</v>
      </c>
      <c r="E176">
        <v>0</v>
      </c>
      <c r="F176">
        <v>4293.08</v>
      </c>
      <c r="G176">
        <v>58500.74534999999</v>
      </c>
      <c r="H176">
        <v>10601.251358</v>
      </c>
      <c r="I176">
        <v>0</v>
      </c>
      <c r="J176">
        <v>29797.052940000001</v>
      </c>
      <c r="K176">
        <v>0</v>
      </c>
      <c r="L176">
        <v>0</v>
      </c>
      <c r="M176">
        <v>0</v>
      </c>
      <c r="N176">
        <v>0</v>
      </c>
      <c r="O176">
        <v>275201</v>
      </c>
      <c r="P176">
        <v>7774.2</v>
      </c>
      <c r="Q176">
        <v>16714.091700000001</v>
      </c>
      <c r="R176">
        <v>0</v>
      </c>
      <c r="S176">
        <v>16861.210999999999</v>
      </c>
      <c r="T176">
        <v>3692.468000000003</v>
      </c>
      <c r="U176">
        <v>0</v>
      </c>
      <c r="V176">
        <v>91.252600000000015</v>
      </c>
      <c r="W176">
        <v>6724.82</v>
      </c>
      <c r="X176">
        <v>4873.3656599999977</v>
      </c>
      <c r="Y176">
        <v>175.11485999999999</v>
      </c>
    </row>
    <row r="177" spans="1:25" x14ac:dyDescent="0.25">
      <c r="A177" t="s">
        <v>175</v>
      </c>
      <c r="B177">
        <v>668276.69999999995</v>
      </c>
      <c r="C177">
        <v>11150.209000000001</v>
      </c>
      <c r="D177">
        <v>70.617787999999962</v>
      </c>
      <c r="E177">
        <v>0</v>
      </c>
      <c r="F177">
        <v>0</v>
      </c>
      <c r="G177">
        <v>139645.639841</v>
      </c>
      <c r="H177">
        <v>38547.927830199988</v>
      </c>
      <c r="I177">
        <v>0</v>
      </c>
      <c r="J177">
        <v>77363.498690000037</v>
      </c>
      <c r="K177">
        <v>0</v>
      </c>
      <c r="L177">
        <v>871.53830000000005</v>
      </c>
      <c r="M177">
        <v>17.7577</v>
      </c>
      <c r="N177">
        <v>0</v>
      </c>
      <c r="O177">
        <v>312517.03058000002</v>
      </c>
      <c r="P177">
        <v>21328.080000000002</v>
      </c>
      <c r="Q177">
        <v>21063.371299999999</v>
      </c>
      <c r="R177">
        <v>0</v>
      </c>
      <c r="S177">
        <v>3724.0048000000002</v>
      </c>
      <c r="T177">
        <v>12779.386949999989</v>
      </c>
      <c r="U177">
        <v>0</v>
      </c>
      <c r="V177">
        <v>315.53582</v>
      </c>
      <c r="W177">
        <v>17235.615180000001</v>
      </c>
      <c r="X177">
        <v>11094.72624</v>
      </c>
      <c r="Y177">
        <v>567.2265900000001</v>
      </c>
    </row>
    <row r="178" spans="1:25" x14ac:dyDescent="0.25">
      <c r="A178" t="s">
        <v>176</v>
      </c>
      <c r="B178">
        <v>187697.04</v>
      </c>
      <c r="C178">
        <v>1701.94</v>
      </c>
      <c r="D178">
        <v>259.28940399999999</v>
      </c>
      <c r="E178">
        <v>0</v>
      </c>
      <c r="F178">
        <v>74324.180999999997</v>
      </c>
      <c r="G178">
        <v>41043.561737930009</v>
      </c>
      <c r="H178">
        <v>3834.2694700000011</v>
      </c>
      <c r="I178">
        <v>0</v>
      </c>
      <c r="J178">
        <v>24398.995620000009</v>
      </c>
      <c r="K178">
        <v>0</v>
      </c>
      <c r="L178">
        <v>0</v>
      </c>
      <c r="M178">
        <v>0</v>
      </c>
      <c r="N178">
        <v>0</v>
      </c>
      <c r="O178">
        <v>0</v>
      </c>
      <c r="P178">
        <v>0</v>
      </c>
      <c r="Q178">
        <v>19157.703600000001</v>
      </c>
      <c r="R178">
        <v>0</v>
      </c>
      <c r="S178">
        <v>14892.864999999991</v>
      </c>
      <c r="T178">
        <v>1494.356</v>
      </c>
      <c r="U178">
        <v>0</v>
      </c>
      <c r="V178">
        <v>36.930959999999992</v>
      </c>
      <c r="W178">
        <v>3893.3180000000002</v>
      </c>
      <c r="X178">
        <v>2534.79216</v>
      </c>
      <c r="Y178">
        <v>93.114400000000018</v>
      </c>
    </row>
    <row r="179" spans="1:25" x14ac:dyDescent="0.25">
      <c r="A179" t="s">
        <v>177</v>
      </c>
      <c r="B179">
        <v>1710735.3374999999</v>
      </c>
      <c r="C179">
        <v>16153.369000000001</v>
      </c>
      <c r="D179">
        <v>1823.553268000001</v>
      </c>
      <c r="E179">
        <v>133.13999999999999</v>
      </c>
      <c r="F179">
        <v>21012.878000000001</v>
      </c>
      <c r="G179">
        <v>234166.31289999999</v>
      </c>
      <c r="H179">
        <v>80178.968540100046</v>
      </c>
      <c r="I179">
        <v>0</v>
      </c>
      <c r="J179">
        <v>77594.126010000022</v>
      </c>
      <c r="K179">
        <v>0</v>
      </c>
      <c r="L179">
        <v>0</v>
      </c>
      <c r="M179">
        <v>12.953670000000001</v>
      </c>
      <c r="N179">
        <v>300.95999999999998</v>
      </c>
      <c r="O179">
        <v>0</v>
      </c>
      <c r="P179">
        <v>0</v>
      </c>
      <c r="Q179">
        <v>642.05021000000011</v>
      </c>
      <c r="R179">
        <v>0</v>
      </c>
      <c r="S179">
        <v>1204278.778073</v>
      </c>
      <c r="T179">
        <v>29957.29599999998</v>
      </c>
      <c r="U179">
        <v>0</v>
      </c>
      <c r="V179">
        <v>1869.3794400000011</v>
      </c>
      <c r="W179">
        <v>25513.013999999999</v>
      </c>
      <c r="X179">
        <v>16244.406000000001</v>
      </c>
      <c r="Y179">
        <v>1006.4152800000001</v>
      </c>
    </row>
    <row r="180" spans="1:25" x14ac:dyDescent="0.25">
      <c r="A180" t="s">
        <v>178</v>
      </c>
      <c r="B180">
        <v>276862.65999999997</v>
      </c>
      <c r="C180">
        <v>76291.882000000012</v>
      </c>
      <c r="D180">
        <v>139.94828799999991</v>
      </c>
      <c r="E180">
        <v>0</v>
      </c>
      <c r="F180">
        <v>20879.706699999999</v>
      </c>
      <c r="G180">
        <v>48784.263034000018</v>
      </c>
      <c r="H180">
        <v>19679.23760579999</v>
      </c>
      <c r="I180">
        <v>0</v>
      </c>
      <c r="J180">
        <v>55945.949359999977</v>
      </c>
      <c r="K180">
        <v>0</v>
      </c>
      <c r="L180">
        <v>0</v>
      </c>
      <c r="M180">
        <v>0</v>
      </c>
      <c r="N180">
        <v>0</v>
      </c>
      <c r="O180">
        <v>0.47247000000000011</v>
      </c>
      <c r="P180">
        <v>2249.7139999999999</v>
      </c>
      <c r="Q180">
        <v>17015.961109999989</v>
      </c>
      <c r="R180">
        <v>0</v>
      </c>
      <c r="S180">
        <v>15901.778</v>
      </c>
      <c r="T180">
        <v>4252.5038999999988</v>
      </c>
      <c r="U180">
        <v>0</v>
      </c>
      <c r="V180">
        <v>105.07264000000001</v>
      </c>
      <c r="W180">
        <v>11410.785529000001</v>
      </c>
      <c r="X180">
        <v>3959.9157000000009</v>
      </c>
      <c r="Y180">
        <v>252.73325000000031</v>
      </c>
    </row>
    <row r="181" spans="1:25" x14ac:dyDescent="0.25">
      <c r="A181" t="s">
        <v>179</v>
      </c>
      <c r="B181">
        <v>178780.2</v>
      </c>
      <c r="C181">
        <v>11113.136</v>
      </c>
      <c r="D181">
        <v>45.854495</v>
      </c>
      <c r="E181">
        <v>0</v>
      </c>
      <c r="F181">
        <v>22585.3881</v>
      </c>
      <c r="G181">
        <v>41433.031308999991</v>
      </c>
      <c r="H181">
        <v>29183.174079100001</v>
      </c>
      <c r="I181">
        <v>0</v>
      </c>
      <c r="J181">
        <v>37026.172689999999</v>
      </c>
      <c r="K181">
        <v>2134.4458</v>
      </c>
      <c r="L181">
        <v>8.2590999999999983</v>
      </c>
      <c r="M181">
        <v>0</v>
      </c>
      <c r="N181">
        <v>0</v>
      </c>
      <c r="O181">
        <v>103.3664965</v>
      </c>
      <c r="P181">
        <v>1990.0519999999999</v>
      </c>
      <c r="Q181">
        <v>5174.5478000000003</v>
      </c>
      <c r="R181">
        <v>0</v>
      </c>
      <c r="S181">
        <v>137.27322459000001</v>
      </c>
      <c r="T181">
        <v>9420.5570000000007</v>
      </c>
      <c r="U181">
        <v>0</v>
      </c>
      <c r="V181">
        <v>232.81067999999999</v>
      </c>
      <c r="W181">
        <v>12524.250529999999</v>
      </c>
      <c r="X181">
        <v>5329.8424000000005</v>
      </c>
      <c r="Y181">
        <v>368.34912999999989</v>
      </c>
    </row>
    <row r="182" spans="1:25" x14ac:dyDescent="0.25">
      <c r="A182" t="s">
        <v>180</v>
      </c>
      <c r="B182">
        <v>106240.6</v>
      </c>
      <c r="C182">
        <v>2437.1950000000002</v>
      </c>
      <c r="D182">
        <v>13.404052999999999</v>
      </c>
      <c r="E182">
        <v>0</v>
      </c>
      <c r="F182">
        <v>0</v>
      </c>
      <c r="G182">
        <v>37411.673369999997</v>
      </c>
      <c r="H182">
        <v>13747.5260846</v>
      </c>
      <c r="I182">
        <v>0</v>
      </c>
      <c r="J182">
        <v>15050.70198</v>
      </c>
      <c r="K182">
        <v>0</v>
      </c>
      <c r="L182">
        <v>0</v>
      </c>
      <c r="M182">
        <v>0</v>
      </c>
      <c r="N182">
        <v>0</v>
      </c>
      <c r="O182">
        <v>0</v>
      </c>
      <c r="P182">
        <v>0</v>
      </c>
      <c r="Q182">
        <v>13614.5928</v>
      </c>
      <c r="R182">
        <v>0</v>
      </c>
      <c r="S182">
        <v>14899.64000000001</v>
      </c>
      <c r="T182">
        <v>2008.0340000000001</v>
      </c>
      <c r="U182">
        <v>0</v>
      </c>
      <c r="V182">
        <v>49.608120000000007</v>
      </c>
      <c r="W182">
        <v>3800.748000000001</v>
      </c>
      <c r="X182">
        <v>3111.4537</v>
      </c>
      <c r="Y182">
        <v>107.67852999999999</v>
      </c>
    </row>
    <row r="183" spans="1:25" x14ac:dyDescent="0.25">
      <c r="A183" t="s">
        <v>181</v>
      </c>
      <c r="B183">
        <v>119685.3</v>
      </c>
      <c r="C183">
        <v>38572.169999999991</v>
      </c>
      <c r="D183">
        <v>224.3808469999999</v>
      </c>
      <c r="E183">
        <v>1388</v>
      </c>
      <c r="F183">
        <v>10156.714900000001</v>
      </c>
      <c r="G183">
        <v>29835.562473999998</v>
      </c>
      <c r="H183">
        <v>7459.4084133999986</v>
      </c>
      <c r="I183">
        <v>0</v>
      </c>
      <c r="J183">
        <v>13275.1662</v>
      </c>
      <c r="K183">
        <v>0</v>
      </c>
      <c r="L183">
        <v>0</v>
      </c>
      <c r="M183">
        <v>0</v>
      </c>
      <c r="N183">
        <v>0</v>
      </c>
      <c r="O183">
        <v>0</v>
      </c>
      <c r="P183">
        <v>349.029</v>
      </c>
      <c r="Q183">
        <v>2751.3642559999998</v>
      </c>
      <c r="R183">
        <v>0</v>
      </c>
      <c r="S183">
        <v>3772.297</v>
      </c>
      <c r="T183">
        <v>1377.354</v>
      </c>
      <c r="U183">
        <v>0</v>
      </c>
      <c r="V183">
        <v>410.51316000000008</v>
      </c>
      <c r="W183">
        <v>5233.1709999999994</v>
      </c>
      <c r="X183">
        <v>4737.3343199999999</v>
      </c>
      <c r="Y183">
        <v>129.98924</v>
      </c>
    </row>
    <row r="184" spans="1:25" x14ac:dyDescent="0.25">
      <c r="A184" t="s">
        <v>182</v>
      </c>
      <c r="B184">
        <v>208917</v>
      </c>
      <c r="C184">
        <v>2794.1819999999998</v>
      </c>
      <c r="D184">
        <v>17.58648500000001</v>
      </c>
      <c r="E184">
        <v>0</v>
      </c>
      <c r="F184">
        <v>102808.13800000001</v>
      </c>
      <c r="G184">
        <v>44112.070069000023</v>
      </c>
      <c r="H184">
        <v>10236.412045999999</v>
      </c>
      <c r="I184">
        <v>0</v>
      </c>
      <c r="J184">
        <v>21048.180899999999</v>
      </c>
      <c r="K184">
        <v>0</v>
      </c>
      <c r="L184">
        <v>2637.8</v>
      </c>
      <c r="M184">
        <v>0</v>
      </c>
      <c r="N184">
        <v>0</v>
      </c>
      <c r="O184">
        <v>0</v>
      </c>
      <c r="P184">
        <v>0</v>
      </c>
      <c r="Q184">
        <v>5089.95741</v>
      </c>
      <c r="R184">
        <v>0</v>
      </c>
      <c r="S184">
        <v>3332.17</v>
      </c>
      <c r="T184">
        <v>8360.632999999998</v>
      </c>
      <c r="U184">
        <v>0</v>
      </c>
      <c r="V184">
        <v>206.57074</v>
      </c>
      <c r="W184">
        <v>4760.418999999999</v>
      </c>
      <c r="X184">
        <v>3318.2889999999989</v>
      </c>
      <c r="Y184">
        <v>141.29107999999999</v>
      </c>
    </row>
    <row r="185" spans="1:25" x14ac:dyDescent="0.25">
      <c r="A185" t="s">
        <v>183</v>
      </c>
      <c r="B185">
        <v>71205</v>
      </c>
      <c r="C185">
        <v>1720.913</v>
      </c>
      <c r="D185">
        <v>11.904566000000001</v>
      </c>
      <c r="E185">
        <v>0</v>
      </c>
      <c r="F185">
        <v>0</v>
      </c>
      <c r="G185">
        <v>14289.795599999999</v>
      </c>
      <c r="H185">
        <v>9474.0552414999984</v>
      </c>
      <c r="I185">
        <v>0</v>
      </c>
      <c r="J185">
        <v>18670.3439</v>
      </c>
      <c r="K185">
        <v>0</v>
      </c>
      <c r="L185">
        <v>4702.0369999999994</v>
      </c>
      <c r="M185">
        <v>0</v>
      </c>
      <c r="N185">
        <v>0</v>
      </c>
      <c r="O185">
        <v>3.1123080000000001</v>
      </c>
      <c r="P185">
        <v>6543.23</v>
      </c>
      <c r="Q185">
        <v>6712.3690999999999</v>
      </c>
      <c r="R185">
        <v>0</v>
      </c>
      <c r="S185">
        <v>2330.2330000000011</v>
      </c>
      <c r="T185">
        <v>2036.7940000000001</v>
      </c>
      <c r="U185">
        <v>0</v>
      </c>
      <c r="V185">
        <v>50.324120000000008</v>
      </c>
      <c r="W185">
        <v>2928.7801749999999</v>
      </c>
      <c r="X185">
        <v>1636.0696800000001</v>
      </c>
      <c r="Y185">
        <v>95.638580000000005</v>
      </c>
    </row>
    <row r="186" spans="1:25" x14ac:dyDescent="0.25">
      <c r="A186" t="s">
        <v>184</v>
      </c>
      <c r="B186">
        <v>363653.2</v>
      </c>
      <c r="C186">
        <v>6010.7919999999986</v>
      </c>
      <c r="D186">
        <v>20.52308699999999</v>
      </c>
      <c r="E186">
        <v>133.19999999999999</v>
      </c>
      <c r="F186">
        <v>189181.17679999999</v>
      </c>
      <c r="G186">
        <v>44956.271992999988</v>
      </c>
      <c r="H186">
        <v>16504.250834300001</v>
      </c>
      <c r="I186">
        <v>0</v>
      </c>
      <c r="J186">
        <v>52292.631139999998</v>
      </c>
      <c r="K186">
        <v>0</v>
      </c>
      <c r="L186">
        <v>8095.9999999999991</v>
      </c>
      <c r="M186">
        <v>0</v>
      </c>
      <c r="N186">
        <v>0</v>
      </c>
      <c r="O186">
        <v>3556.5047</v>
      </c>
      <c r="P186">
        <v>3355.5</v>
      </c>
      <c r="Q186">
        <v>19528.3891</v>
      </c>
      <c r="R186">
        <v>0</v>
      </c>
      <c r="S186">
        <v>8343.99467</v>
      </c>
      <c r="T186">
        <v>3448.6090000000008</v>
      </c>
      <c r="U186">
        <v>0</v>
      </c>
      <c r="V186">
        <v>85.22932000000003</v>
      </c>
      <c r="W186">
        <v>5549.094149999999</v>
      </c>
      <c r="X186">
        <v>2449.958819999998</v>
      </c>
      <c r="Y186">
        <v>164.85100999999989</v>
      </c>
    </row>
    <row r="187" spans="1:25" x14ac:dyDescent="0.25">
      <c r="A187" t="s">
        <v>185</v>
      </c>
      <c r="B187">
        <v>1537359.0914</v>
      </c>
      <c r="C187">
        <v>13801.894000000009</v>
      </c>
      <c r="D187">
        <v>2651.980010000002</v>
      </c>
      <c r="E187">
        <v>366.3</v>
      </c>
      <c r="F187">
        <v>230251.0539</v>
      </c>
      <c r="G187">
        <v>133033.01128659991</v>
      </c>
      <c r="H187">
        <v>64328.845549399994</v>
      </c>
      <c r="I187">
        <v>0</v>
      </c>
      <c r="J187">
        <v>127097.775555</v>
      </c>
      <c r="K187">
        <v>0</v>
      </c>
      <c r="L187">
        <v>318.62799999999999</v>
      </c>
      <c r="M187">
        <v>17273.972419999998</v>
      </c>
      <c r="N187">
        <v>0</v>
      </c>
      <c r="O187">
        <v>837645.40673999989</v>
      </c>
      <c r="P187">
        <v>15991.597400000001</v>
      </c>
      <c r="Q187">
        <v>4035.3667100000011</v>
      </c>
      <c r="R187">
        <v>0</v>
      </c>
      <c r="S187">
        <v>31135.695107570009</v>
      </c>
      <c r="T187">
        <v>16679.856599999981</v>
      </c>
      <c r="U187">
        <v>0</v>
      </c>
      <c r="V187">
        <v>409.56304000000023</v>
      </c>
      <c r="W187">
        <v>23795.120970000011</v>
      </c>
      <c r="X187">
        <v>17717.793040000019</v>
      </c>
      <c r="Y187">
        <v>816.37555000000009</v>
      </c>
    </row>
    <row r="188" spans="1:25" x14ac:dyDescent="0.25">
      <c r="A188" t="s">
        <v>186</v>
      </c>
      <c r="B188">
        <v>294670</v>
      </c>
      <c r="C188">
        <v>55529.27</v>
      </c>
      <c r="D188">
        <v>77.645420000000016</v>
      </c>
      <c r="E188">
        <v>0</v>
      </c>
      <c r="F188">
        <v>29261.61</v>
      </c>
      <c r="G188">
        <v>12057.468129999999</v>
      </c>
      <c r="H188">
        <v>77946.203000000009</v>
      </c>
      <c r="I188">
        <v>0</v>
      </c>
      <c r="J188">
        <v>46102.900439999998</v>
      </c>
      <c r="K188">
        <v>0</v>
      </c>
      <c r="L188">
        <v>4428.5844000000006</v>
      </c>
      <c r="M188">
        <v>0</v>
      </c>
      <c r="N188">
        <v>0</v>
      </c>
      <c r="O188">
        <v>10236.6564</v>
      </c>
      <c r="P188">
        <v>5973.8</v>
      </c>
      <c r="Q188">
        <v>439.74340000000001</v>
      </c>
      <c r="R188">
        <v>0</v>
      </c>
      <c r="S188">
        <v>334.09455999999989</v>
      </c>
      <c r="T188">
        <v>30615.121899999998</v>
      </c>
      <c r="U188">
        <v>0</v>
      </c>
      <c r="V188">
        <v>1049.866</v>
      </c>
      <c r="W188">
        <v>16010.566999999999</v>
      </c>
      <c r="X188">
        <v>4029.4560000000001</v>
      </c>
      <c r="Y188">
        <v>623.67518999999993</v>
      </c>
    </row>
    <row r="189" spans="1:25" x14ac:dyDescent="0.25">
      <c r="A189" t="s">
        <v>187</v>
      </c>
      <c r="B189">
        <v>50712</v>
      </c>
      <c r="C189">
        <v>1913.24</v>
      </c>
      <c r="D189">
        <v>12.972066999999999</v>
      </c>
      <c r="E189">
        <v>0</v>
      </c>
      <c r="F189">
        <v>0</v>
      </c>
      <c r="G189">
        <v>12351.215490000001</v>
      </c>
      <c r="H189">
        <v>6317.2569342999996</v>
      </c>
      <c r="I189">
        <v>0</v>
      </c>
      <c r="J189">
        <v>7869.95633</v>
      </c>
      <c r="K189">
        <v>0</v>
      </c>
      <c r="L189">
        <v>0</v>
      </c>
      <c r="M189">
        <v>0</v>
      </c>
      <c r="N189">
        <v>0</v>
      </c>
      <c r="O189">
        <v>10797.90921</v>
      </c>
      <c r="P189">
        <v>3515.03</v>
      </c>
      <c r="Q189">
        <v>894.64900000000011</v>
      </c>
      <c r="R189">
        <v>0</v>
      </c>
      <c r="S189">
        <v>44.894640000000003</v>
      </c>
      <c r="T189">
        <v>1977.4559999999999</v>
      </c>
      <c r="U189">
        <v>0</v>
      </c>
      <c r="V189">
        <v>48.865139999999997</v>
      </c>
      <c r="W189">
        <v>2729.3811599999999</v>
      </c>
      <c r="X189">
        <v>2109.6332000000002</v>
      </c>
      <c r="Y189">
        <v>104.21762</v>
      </c>
    </row>
    <row r="190" spans="1:25" x14ac:dyDescent="0.25">
      <c r="A190" t="s">
        <v>188</v>
      </c>
      <c r="B190">
        <v>356515.93</v>
      </c>
      <c r="C190">
        <v>3077.681</v>
      </c>
      <c r="D190">
        <v>162.04456200000001</v>
      </c>
      <c r="E190">
        <v>0</v>
      </c>
      <c r="F190">
        <v>135301.89000000001</v>
      </c>
      <c r="G190">
        <v>62748.256323999987</v>
      </c>
      <c r="H190">
        <v>48628.199761000003</v>
      </c>
      <c r="I190">
        <v>0</v>
      </c>
      <c r="J190">
        <v>47050.041369999977</v>
      </c>
      <c r="K190">
        <v>0</v>
      </c>
      <c r="L190">
        <v>2823.67</v>
      </c>
      <c r="M190">
        <v>0</v>
      </c>
      <c r="N190">
        <v>0</v>
      </c>
      <c r="O190">
        <v>0</v>
      </c>
      <c r="P190">
        <v>0</v>
      </c>
      <c r="Q190">
        <v>998.56695999999988</v>
      </c>
      <c r="R190">
        <v>0</v>
      </c>
      <c r="S190">
        <v>246.62747999999999</v>
      </c>
      <c r="T190">
        <v>32009.908599999999</v>
      </c>
      <c r="U190">
        <v>0</v>
      </c>
      <c r="V190">
        <v>791.11442</v>
      </c>
      <c r="W190">
        <v>20209.901000000002</v>
      </c>
      <c r="X190">
        <v>1897.4838</v>
      </c>
      <c r="Y190">
        <v>594.55013000000019</v>
      </c>
    </row>
    <row r="191" spans="1:25" x14ac:dyDescent="0.25">
      <c r="A191" t="s">
        <v>189</v>
      </c>
      <c r="B191">
        <v>479620</v>
      </c>
      <c r="C191">
        <v>19937.805</v>
      </c>
      <c r="D191">
        <v>669.96944000000008</v>
      </c>
      <c r="E191">
        <v>0</v>
      </c>
      <c r="F191">
        <v>8417.3554000000004</v>
      </c>
      <c r="G191">
        <v>44431.415415000003</v>
      </c>
      <c r="H191">
        <v>182227.11600000001</v>
      </c>
      <c r="I191">
        <v>0</v>
      </c>
      <c r="J191">
        <v>96405.765209999983</v>
      </c>
      <c r="K191">
        <v>8.7170000000000005</v>
      </c>
      <c r="L191">
        <v>3381.7</v>
      </c>
      <c r="M191">
        <v>0</v>
      </c>
      <c r="N191">
        <v>0</v>
      </c>
      <c r="O191">
        <v>1361.1685299999999</v>
      </c>
      <c r="P191">
        <v>4922.1689999999999</v>
      </c>
      <c r="Q191">
        <v>336.95400000000001</v>
      </c>
      <c r="R191">
        <v>0</v>
      </c>
      <c r="S191">
        <v>828.53848889999995</v>
      </c>
      <c r="T191">
        <v>58328.063000000009</v>
      </c>
      <c r="U191">
        <v>0</v>
      </c>
      <c r="V191">
        <v>1299.20462</v>
      </c>
      <c r="W191">
        <v>48315.89</v>
      </c>
      <c r="X191">
        <v>7156.7600000000011</v>
      </c>
      <c r="Y191">
        <v>1493.181</v>
      </c>
    </row>
    <row r="192" spans="1:25" x14ac:dyDescent="0.25">
      <c r="A192" t="s">
        <v>190</v>
      </c>
      <c r="B192">
        <v>75010</v>
      </c>
      <c r="C192">
        <v>954.44299999999998</v>
      </c>
      <c r="D192">
        <v>27.157900000000001</v>
      </c>
      <c r="E192">
        <v>0</v>
      </c>
      <c r="F192">
        <v>0</v>
      </c>
      <c r="G192">
        <v>3019.2512999999999</v>
      </c>
      <c r="H192">
        <v>37337.370000000003</v>
      </c>
      <c r="I192">
        <v>0</v>
      </c>
      <c r="J192">
        <v>13365.494000000001</v>
      </c>
      <c r="K192">
        <v>37.46</v>
      </c>
      <c r="L192">
        <v>496.69</v>
      </c>
      <c r="M192">
        <v>0</v>
      </c>
      <c r="N192">
        <v>0</v>
      </c>
      <c r="O192">
        <v>165.28962000000001</v>
      </c>
      <c r="P192">
        <v>883.96</v>
      </c>
      <c r="Q192">
        <v>359.00400000000002</v>
      </c>
      <c r="R192">
        <v>0</v>
      </c>
      <c r="S192">
        <v>398.67950000000002</v>
      </c>
      <c r="T192">
        <v>6201.2389999999996</v>
      </c>
      <c r="U192">
        <v>0</v>
      </c>
      <c r="V192">
        <v>153.19900000000001</v>
      </c>
      <c r="W192">
        <v>8608.0399999999991</v>
      </c>
      <c r="X192">
        <v>2830.74</v>
      </c>
      <c r="Y192">
        <v>218.15729999999999</v>
      </c>
    </row>
    <row r="193" spans="1:25" x14ac:dyDescent="0.25">
      <c r="A193" t="s">
        <v>191</v>
      </c>
      <c r="B193">
        <v>1422546</v>
      </c>
      <c r="C193">
        <v>5987.639000000001</v>
      </c>
      <c r="D193">
        <v>77.142134999999996</v>
      </c>
      <c r="E193">
        <v>99.87</v>
      </c>
      <c r="F193">
        <v>369143.72799999989</v>
      </c>
      <c r="G193">
        <v>109196.883936</v>
      </c>
      <c r="H193">
        <v>62488.671979999999</v>
      </c>
      <c r="I193">
        <v>0</v>
      </c>
      <c r="J193">
        <v>62373.008329999997</v>
      </c>
      <c r="K193">
        <v>1239.6904999999999</v>
      </c>
      <c r="L193">
        <v>20608.59</v>
      </c>
      <c r="M193">
        <v>0</v>
      </c>
      <c r="N193">
        <v>0</v>
      </c>
      <c r="O193">
        <v>689338.04998000013</v>
      </c>
      <c r="P193">
        <v>39658.339999999989</v>
      </c>
      <c r="Q193">
        <v>12444.731299999999</v>
      </c>
      <c r="R193">
        <v>0</v>
      </c>
      <c r="S193">
        <v>5247.3259959999996</v>
      </c>
      <c r="T193">
        <v>14982.884599999999</v>
      </c>
      <c r="U193">
        <v>0</v>
      </c>
      <c r="V193">
        <v>370.17347999999993</v>
      </c>
      <c r="W193">
        <v>18993.531999999999</v>
      </c>
      <c r="X193">
        <v>9685.2876999999989</v>
      </c>
      <c r="Y193">
        <v>619.73045000000002</v>
      </c>
    </row>
    <row r="194" spans="1:25" x14ac:dyDescent="0.25">
      <c r="A194" t="s">
        <v>192</v>
      </c>
      <c r="B194">
        <v>1802987.9550000001</v>
      </c>
      <c r="C194">
        <v>105697.925</v>
      </c>
      <c r="D194">
        <v>152.85008199999999</v>
      </c>
      <c r="E194">
        <v>179691.67</v>
      </c>
      <c r="F194">
        <v>263034.36700000003</v>
      </c>
      <c r="G194">
        <v>31467.012396999999</v>
      </c>
      <c r="H194">
        <v>152065.8243371</v>
      </c>
      <c r="I194">
        <v>0</v>
      </c>
      <c r="J194">
        <v>85444.462637999997</v>
      </c>
      <c r="K194">
        <v>0</v>
      </c>
      <c r="L194">
        <v>36035.4</v>
      </c>
      <c r="M194">
        <v>2181.6134999999999</v>
      </c>
      <c r="N194">
        <v>0</v>
      </c>
      <c r="O194">
        <v>848374.16430000006</v>
      </c>
      <c r="P194">
        <v>14874.41</v>
      </c>
      <c r="Q194">
        <v>721.80959999999993</v>
      </c>
      <c r="R194">
        <v>0</v>
      </c>
      <c r="S194">
        <v>44.190300000000001</v>
      </c>
      <c r="T194">
        <v>47458.360999999997</v>
      </c>
      <c r="U194">
        <v>0</v>
      </c>
      <c r="V194">
        <v>1312.9931999999999</v>
      </c>
      <c r="W194">
        <v>30722.622001499982</v>
      </c>
      <c r="X194">
        <v>2251.98432</v>
      </c>
      <c r="Y194">
        <v>1163.8307599999989</v>
      </c>
    </row>
    <row r="195" spans="1:25" x14ac:dyDescent="0.25">
      <c r="A195" t="s">
        <v>193</v>
      </c>
      <c r="B195">
        <v>943852.81</v>
      </c>
      <c r="C195">
        <v>45864.250999999997</v>
      </c>
      <c r="D195">
        <v>696.90737300000035</v>
      </c>
      <c r="E195">
        <v>275031.21000000002</v>
      </c>
      <c r="F195">
        <v>105794.3115</v>
      </c>
      <c r="G195">
        <v>87105.247393000041</v>
      </c>
      <c r="H195">
        <v>155173.4281109999</v>
      </c>
      <c r="I195">
        <v>0</v>
      </c>
      <c r="J195">
        <v>119929.627459</v>
      </c>
      <c r="K195">
        <v>0</v>
      </c>
      <c r="L195">
        <v>7508.8</v>
      </c>
      <c r="M195">
        <v>0</v>
      </c>
      <c r="N195">
        <v>0</v>
      </c>
      <c r="O195">
        <v>796.33789999999999</v>
      </c>
      <c r="P195">
        <v>91.707999999999998</v>
      </c>
      <c r="Q195">
        <v>7485.4472000000014</v>
      </c>
      <c r="R195">
        <v>0</v>
      </c>
      <c r="S195">
        <v>2020.7007960000001</v>
      </c>
      <c r="T195">
        <v>72220.551340000107</v>
      </c>
      <c r="U195">
        <v>0</v>
      </c>
      <c r="V195">
        <v>1521.2795400000009</v>
      </c>
      <c r="W195">
        <v>42923.792129999987</v>
      </c>
      <c r="X195">
        <v>18167.231000000011</v>
      </c>
      <c r="Y195">
        <v>1536.339569999999</v>
      </c>
    </row>
    <row r="196" spans="1:25" x14ac:dyDescent="0.25">
      <c r="A196" t="s">
        <v>194</v>
      </c>
      <c r="B196">
        <v>83214</v>
      </c>
      <c r="C196">
        <v>1197.001</v>
      </c>
      <c r="D196">
        <v>26.150680000000001</v>
      </c>
      <c r="E196">
        <v>0</v>
      </c>
      <c r="F196">
        <v>554.51700000000005</v>
      </c>
      <c r="G196">
        <v>32621.599999999999</v>
      </c>
      <c r="H196">
        <v>14893.394399999999</v>
      </c>
      <c r="I196">
        <v>0</v>
      </c>
      <c r="J196">
        <v>14997.6523</v>
      </c>
      <c r="K196">
        <v>64.907399999999996</v>
      </c>
      <c r="L196">
        <v>661.33</v>
      </c>
      <c r="M196">
        <v>0</v>
      </c>
      <c r="N196">
        <v>0</v>
      </c>
      <c r="O196">
        <v>612.36930000000007</v>
      </c>
      <c r="P196">
        <v>1758.3109999999999</v>
      </c>
      <c r="Q196">
        <v>539.05241000000001</v>
      </c>
      <c r="R196">
        <v>0</v>
      </c>
      <c r="S196">
        <v>1138.7253825</v>
      </c>
      <c r="T196">
        <v>5149.6200000000008</v>
      </c>
      <c r="U196">
        <v>0</v>
      </c>
      <c r="V196">
        <v>127.24112</v>
      </c>
      <c r="W196">
        <v>6101.1220000000003</v>
      </c>
      <c r="X196">
        <v>2564.895</v>
      </c>
      <c r="Y196">
        <v>210.04159999999999</v>
      </c>
    </row>
    <row r="197" spans="1:25" x14ac:dyDescent="0.25">
      <c r="A197" t="s">
        <v>195</v>
      </c>
      <c r="B197">
        <v>261295.508986</v>
      </c>
      <c r="C197">
        <v>11014.129000000001</v>
      </c>
      <c r="D197">
        <v>76.314821999999879</v>
      </c>
      <c r="E197">
        <v>647.1</v>
      </c>
      <c r="F197">
        <v>17491.5772</v>
      </c>
      <c r="G197">
        <v>72231.707551000014</v>
      </c>
      <c r="H197">
        <v>15109.030643800001</v>
      </c>
      <c r="I197">
        <v>0</v>
      </c>
      <c r="J197">
        <v>74733.617745899974</v>
      </c>
      <c r="K197">
        <v>244.49895000000001</v>
      </c>
      <c r="L197">
        <v>0</v>
      </c>
      <c r="M197">
        <v>0</v>
      </c>
      <c r="N197">
        <v>0</v>
      </c>
      <c r="O197">
        <v>0</v>
      </c>
      <c r="P197">
        <v>8056.4080000000004</v>
      </c>
      <c r="Q197">
        <v>27979.92286000001</v>
      </c>
      <c r="R197">
        <v>0</v>
      </c>
      <c r="S197">
        <v>10287.001319999999</v>
      </c>
      <c r="T197">
        <v>4722.4509000000025</v>
      </c>
      <c r="U197">
        <v>0</v>
      </c>
      <c r="V197">
        <v>116.6884400000001</v>
      </c>
      <c r="W197">
        <v>9707.1916999999976</v>
      </c>
      <c r="X197">
        <v>8638.1003600000022</v>
      </c>
      <c r="Y197">
        <v>259.66210000000001</v>
      </c>
    </row>
    <row r="198" spans="1:25" x14ac:dyDescent="0.25">
      <c r="A198" t="s">
        <v>196</v>
      </c>
      <c r="B198">
        <v>1765256.5649999999</v>
      </c>
      <c r="C198">
        <v>3014.0539999999992</v>
      </c>
      <c r="D198">
        <v>32.775889999999997</v>
      </c>
      <c r="E198">
        <v>66.569999999999993</v>
      </c>
      <c r="F198">
        <v>2679.6695800000002</v>
      </c>
      <c r="G198">
        <v>51748.341739080017</v>
      </c>
      <c r="H198">
        <v>21490.725046</v>
      </c>
      <c r="I198">
        <v>0</v>
      </c>
      <c r="J198">
        <v>85123.244050000023</v>
      </c>
      <c r="K198">
        <v>0</v>
      </c>
      <c r="L198">
        <v>0</v>
      </c>
      <c r="M198">
        <v>1303977.78122</v>
      </c>
      <c r="N198">
        <v>0</v>
      </c>
      <c r="O198">
        <v>258537.58720000001</v>
      </c>
      <c r="P198">
        <v>1392.7650000000001</v>
      </c>
      <c r="Q198">
        <v>7561.2641899999981</v>
      </c>
      <c r="R198">
        <v>0</v>
      </c>
      <c r="S198">
        <v>2646.64365</v>
      </c>
      <c r="T198">
        <v>6951.5599999999986</v>
      </c>
      <c r="U198">
        <v>0</v>
      </c>
      <c r="V198">
        <v>171.75604000000001</v>
      </c>
      <c r="W198">
        <v>9694.1504500000028</v>
      </c>
      <c r="X198">
        <v>8715.6697199999999</v>
      </c>
      <c r="Y198">
        <v>263.26359000000002</v>
      </c>
    </row>
    <row r="199" spans="1:25" x14ac:dyDescent="0.25">
      <c r="A199" t="s">
        <v>197</v>
      </c>
      <c r="B199">
        <v>170466</v>
      </c>
      <c r="C199">
        <v>694.72</v>
      </c>
      <c r="D199">
        <v>29.940280999999999</v>
      </c>
      <c r="E199">
        <v>66.569999999999993</v>
      </c>
      <c r="F199">
        <v>66828.116999999998</v>
      </c>
      <c r="G199">
        <v>8663.1387999999988</v>
      </c>
      <c r="H199">
        <v>10218.052796</v>
      </c>
      <c r="I199">
        <v>0</v>
      </c>
      <c r="J199">
        <v>12577.560100000001</v>
      </c>
      <c r="K199">
        <v>14849.815189999999</v>
      </c>
      <c r="L199">
        <v>1761.68</v>
      </c>
      <c r="M199">
        <v>0</v>
      </c>
      <c r="N199">
        <v>0</v>
      </c>
      <c r="O199">
        <v>30211.8</v>
      </c>
      <c r="P199">
        <v>2639</v>
      </c>
      <c r="Q199">
        <v>819.21400000000017</v>
      </c>
      <c r="R199">
        <v>0</v>
      </c>
      <c r="S199">
        <v>2398.9810000000002</v>
      </c>
      <c r="T199">
        <v>6563.9410000000007</v>
      </c>
      <c r="U199">
        <v>0</v>
      </c>
      <c r="V199">
        <v>85.414920000000009</v>
      </c>
      <c r="W199">
        <v>6921.552999999999</v>
      </c>
      <c r="X199">
        <v>5119.8210000000017</v>
      </c>
      <c r="Y199">
        <v>176.2319</v>
      </c>
    </row>
    <row r="200" spans="1:25" x14ac:dyDescent="0.25">
      <c r="A200" t="s">
        <v>198</v>
      </c>
      <c r="B200">
        <v>641518.80000000005</v>
      </c>
      <c r="C200">
        <v>99825.67300000001</v>
      </c>
      <c r="D200">
        <v>23841.159402999991</v>
      </c>
      <c r="E200">
        <v>2130.5700000000002</v>
      </c>
      <c r="F200">
        <v>113113.61500000001</v>
      </c>
      <c r="G200">
        <v>42747.104329600028</v>
      </c>
      <c r="H200">
        <v>36984.022525</v>
      </c>
      <c r="I200">
        <v>0</v>
      </c>
      <c r="J200">
        <v>44575.756249999977</v>
      </c>
      <c r="K200">
        <v>0</v>
      </c>
      <c r="L200">
        <v>43648.700599999996</v>
      </c>
      <c r="M200">
        <v>0</v>
      </c>
      <c r="N200">
        <v>0</v>
      </c>
      <c r="O200">
        <v>173309.049</v>
      </c>
      <c r="P200">
        <v>14515.436</v>
      </c>
      <c r="Q200">
        <v>10634.691999999999</v>
      </c>
      <c r="R200">
        <v>0</v>
      </c>
      <c r="S200">
        <v>4276.8401200000026</v>
      </c>
      <c r="T200">
        <v>10560.944</v>
      </c>
      <c r="U200">
        <v>0</v>
      </c>
      <c r="V200">
        <v>260.95440000000002</v>
      </c>
      <c r="W200">
        <v>12473.498100000001</v>
      </c>
      <c r="X200">
        <v>8321.6148400000002</v>
      </c>
      <c r="Y200">
        <v>411.04534000000001</v>
      </c>
    </row>
    <row r="201" spans="1:25" x14ac:dyDescent="0.25">
      <c r="A201" t="s">
        <v>199</v>
      </c>
      <c r="B201">
        <v>155354.94</v>
      </c>
      <c r="C201">
        <v>1285.23</v>
      </c>
      <c r="D201">
        <v>18.34191899999999</v>
      </c>
      <c r="E201">
        <v>732.3</v>
      </c>
      <c r="F201">
        <v>16107.022999999999</v>
      </c>
      <c r="G201">
        <v>47626.989129999987</v>
      </c>
      <c r="H201">
        <v>13487.143386</v>
      </c>
      <c r="I201">
        <v>0</v>
      </c>
      <c r="J201">
        <v>25654.296470000001</v>
      </c>
      <c r="K201">
        <v>0</v>
      </c>
      <c r="L201">
        <v>0</v>
      </c>
      <c r="M201">
        <v>0</v>
      </c>
      <c r="N201">
        <v>0</v>
      </c>
      <c r="O201">
        <v>1791.39687</v>
      </c>
      <c r="P201">
        <v>2654.01</v>
      </c>
      <c r="Q201">
        <v>27313.569530000001</v>
      </c>
      <c r="R201">
        <v>0</v>
      </c>
      <c r="S201">
        <v>9006.7679999999982</v>
      </c>
      <c r="T201">
        <v>3234.1780000000022</v>
      </c>
      <c r="U201">
        <v>0</v>
      </c>
      <c r="V201">
        <v>79.915120000000002</v>
      </c>
      <c r="W201">
        <v>5704.0890000000018</v>
      </c>
      <c r="X201">
        <v>495.08026000000001</v>
      </c>
      <c r="Y201">
        <v>147.35372000000001</v>
      </c>
    </row>
    <row r="202" spans="1:25" x14ac:dyDescent="0.25">
      <c r="A202" t="s">
        <v>200</v>
      </c>
      <c r="B202">
        <v>560356.89999999991</v>
      </c>
      <c r="C202">
        <v>5490.2449999999981</v>
      </c>
      <c r="D202">
        <v>54.54976099999999</v>
      </c>
      <c r="E202">
        <v>0</v>
      </c>
      <c r="F202">
        <v>221944.98</v>
      </c>
      <c r="G202">
        <v>78899.601819999967</v>
      </c>
      <c r="H202">
        <v>34321.689035000003</v>
      </c>
      <c r="I202">
        <v>0</v>
      </c>
      <c r="J202">
        <v>37068.83584</v>
      </c>
      <c r="K202">
        <v>1240.7549100000001</v>
      </c>
      <c r="L202">
        <v>6086.1260000000002</v>
      </c>
      <c r="M202">
        <v>21.32</v>
      </c>
      <c r="N202">
        <v>0</v>
      </c>
      <c r="O202">
        <v>14264.55701</v>
      </c>
      <c r="P202">
        <v>5419.9349999999986</v>
      </c>
      <c r="Q202">
        <v>2380.8348999999998</v>
      </c>
      <c r="R202">
        <v>0</v>
      </c>
      <c r="S202">
        <v>127571.44900067001</v>
      </c>
      <c r="T202">
        <v>8450.0729999999985</v>
      </c>
      <c r="U202">
        <v>0</v>
      </c>
      <c r="V202">
        <v>208.81196</v>
      </c>
      <c r="W202">
        <v>10817.970889</v>
      </c>
      <c r="X202">
        <v>5974.5379999999996</v>
      </c>
      <c r="Y202">
        <v>438.22280999999998</v>
      </c>
    </row>
    <row r="203" spans="1:25" x14ac:dyDescent="0.25">
      <c r="A203" t="s">
        <v>201</v>
      </c>
      <c r="B203">
        <v>10378.637186</v>
      </c>
      <c r="C203">
        <v>80.441999999999993</v>
      </c>
      <c r="D203">
        <v>1.424485</v>
      </c>
      <c r="E203">
        <v>0</v>
      </c>
      <c r="F203">
        <v>0</v>
      </c>
      <c r="G203">
        <v>59.803600000000003</v>
      </c>
      <c r="H203">
        <v>0</v>
      </c>
      <c r="I203">
        <v>0</v>
      </c>
      <c r="J203">
        <v>698.46479099999999</v>
      </c>
      <c r="K203">
        <v>0</v>
      </c>
      <c r="L203">
        <v>0</v>
      </c>
      <c r="M203">
        <v>6719.0993249999992</v>
      </c>
      <c r="N203">
        <v>1259.3570000001789</v>
      </c>
      <c r="O203">
        <v>212.8349</v>
      </c>
      <c r="P203">
        <v>259.88299999999998</v>
      </c>
      <c r="Q203">
        <v>50.68</v>
      </c>
      <c r="R203">
        <v>0</v>
      </c>
      <c r="S203">
        <v>0</v>
      </c>
      <c r="T203">
        <v>320.17639999999989</v>
      </c>
      <c r="U203">
        <v>0</v>
      </c>
      <c r="V203">
        <v>7.9049999999999994</v>
      </c>
      <c r="W203">
        <v>463.94220000000001</v>
      </c>
      <c r="X203">
        <v>235.89467999999999</v>
      </c>
      <c r="Y203">
        <v>11.44276</v>
      </c>
    </row>
    <row r="204" spans="1:25" x14ac:dyDescent="0.25">
      <c r="A204" t="s">
        <v>202</v>
      </c>
      <c r="B204">
        <v>330000.58</v>
      </c>
      <c r="C204">
        <v>14811.931</v>
      </c>
      <c r="D204">
        <v>45.169544000000023</v>
      </c>
      <c r="E204">
        <v>166.4</v>
      </c>
      <c r="F204">
        <v>114085.70239999999</v>
      </c>
      <c r="G204">
        <v>64811.22989000001</v>
      </c>
      <c r="H204">
        <v>36876.019863000009</v>
      </c>
      <c r="I204">
        <v>0</v>
      </c>
      <c r="J204">
        <v>42459.797299999998</v>
      </c>
      <c r="K204">
        <v>0</v>
      </c>
      <c r="L204">
        <v>9386.5500000000011</v>
      </c>
      <c r="M204">
        <v>0</v>
      </c>
      <c r="N204">
        <v>0</v>
      </c>
      <c r="O204">
        <v>0</v>
      </c>
      <c r="P204">
        <v>0</v>
      </c>
      <c r="Q204">
        <v>12525.6608</v>
      </c>
      <c r="R204">
        <v>0</v>
      </c>
      <c r="S204">
        <v>3042.2669999999989</v>
      </c>
      <c r="T204">
        <v>12191.005499999999</v>
      </c>
      <c r="U204">
        <v>0</v>
      </c>
      <c r="V204">
        <v>268.44414</v>
      </c>
      <c r="W204">
        <v>11766.425999999999</v>
      </c>
      <c r="X204">
        <v>7338.6387999999988</v>
      </c>
      <c r="Y204">
        <v>362.81763000000018</v>
      </c>
    </row>
    <row r="205" spans="1:25" x14ac:dyDescent="0.25">
      <c r="A205" t="s">
        <v>203</v>
      </c>
      <c r="B205">
        <v>173721.8</v>
      </c>
      <c r="C205">
        <v>5441.5300000000007</v>
      </c>
      <c r="D205">
        <v>28.257158</v>
      </c>
      <c r="E205">
        <v>0</v>
      </c>
      <c r="F205">
        <v>22239.383000000002</v>
      </c>
      <c r="G205">
        <v>51465.202110000049</v>
      </c>
      <c r="H205">
        <v>19775.960913999999</v>
      </c>
      <c r="I205">
        <v>0</v>
      </c>
      <c r="J205">
        <v>36753.48412999999</v>
      </c>
      <c r="K205">
        <v>0</v>
      </c>
      <c r="L205">
        <v>6684.4</v>
      </c>
      <c r="M205">
        <v>0</v>
      </c>
      <c r="N205">
        <v>0</v>
      </c>
      <c r="O205">
        <v>0</v>
      </c>
      <c r="P205">
        <v>0</v>
      </c>
      <c r="Q205">
        <v>11198.448</v>
      </c>
      <c r="R205">
        <v>0</v>
      </c>
      <c r="S205">
        <v>2772.6167999999998</v>
      </c>
      <c r="T205">
        <v>3955.0294000000008</v>
      </c>
      <c r="U205">
        <v>0</v>
      </c>
      <c r="V205">
        <v>97.725320000000011</v>
      </c>
      <c r="W205">
        <v>8167.085</v>
      </c>
      <c r="X205">
        <v>4943.979339999999</v>
      </c>
      <c r="Y205">
        <v>227.03556</v>
      </c>
    </row>
    <row r="206" spans="1:25" x14ac:dyDescent="0.25">
      <c r="A206" t="s">
        <v>204</v>
      </c>
      <c r="B206">
        <v>6076687.2532000002</v>
      </c>
      <c r="C206">
        <v>2611525.818</v>
      </c>
      <c r="D206">
        <v>263231.29782699968</v>
      </c>
      <c r="E206">
        <v>3751.6</v>
      </c>
      <c r="F206">
        <v>64994.127000000008</v>
      </c>
      <c r="G206">
        <v>133535.12111599999</v>
      </c>
      <c r="H206">
        <v>50273.004916800011</v>
      </c>
      <c r="I206">
        <v>0</v>
      </c>
      <c r="J206">
        <v>118821.71539899999</v>
      </c>
      <c r="K206">
        <v>0</v>
      </c>
      <c r="L206">
        <v>6346.8600000000006</v>
      </c>
      <c r="M206">
        <v>2081838.8551830009</v>
      </c>
      <c r="N206">
        <v>0</v>
      </c>
      <c r="O206">
        <v>674783.46550199995</v>
      </c>
      <c r="P206">
        <v>3143.3571000000002</v>
      </c>
      <c r="Q206">
        <v>5446.4087100000024</v>
      </c>
      <c r="R206">
        <v>0</v>
      </c>
      <c r="S206">
        <v>2336.759707314</v>
      </c>
      <c r="T206">
        <v>18795.125050769981</v>
      </c>
      <c r="U206">
        <v>0</v>
      </c>
      <c r="V206">
        <v>891.99364125499972</v>
      </c>
      <c r="W206">
        <v>17811.824460000011</v>
      </c>
      <c r="X206">
        <v>13485.841979999999</v>
      </c>
      <c r="Y206">
        <v>540.32001999999989</v>
      </c>
    </row>
    <row r="207" spans="1:25" x14ac:dyDescent="0.25">
      <c r="A207" t="s">
        <v>205</v>
      </c>
      <c r="B207">
        <v>105785.71890000001</v>
      </c>
      <c r="C207">
        <v>564.66</v>
      </c>
      <c r="D207">
        <v>9.2938480000000023</v>
      </c>
      <c r="E207">
        <v>0</v>
      </c>
      <c r="F207">
        <v>21578.474166</v>
      </c>
      <c r="G207">
        <v>24055.356645999989</v>
      </c>
      <c r="H207">
        <v>2248.1107495000001</v>
      </c>
      <c r="I207">
        <v>0</v>
      </c>
      <c r="J207">
        <v>33899.570879999992</v>
      </c>
      <c r="K207">
        <v>29.673999999999999</v>
      </c>
      <c r="L207">
        <v>0</v>
      </c>
      <c r="M207">
        <v>157.763395</v>
      </c>
      <c r="N207">
        <v>0</v>
      </c>
      <c r="O207">
        <v>7552.7155599999987</v>
      </c>
      <c r="P207">
        <v>6217.8130000000001</v>
      </c>
      <c r="Q207">
        <v>2388.6686</v>
      </c>
      <c r="R207">
        <v>0</v>
      </c>
      <c r="S207">
        <v>286.76700000000011</v>
      </c>
      <c r="T207">
        <v>1288.6815899999999</v>
      </c>
      <c r="U207">
        <v>0</v>
      </c>
      <c r="V207">
        <v>31.842700000000001</v>
      </c>
      <c r="W207">
        <v>2947.5698275</v>
      </c>
      <c r="X207">
        <v>2478.33052</v>
      </c>
      <c r="Y207">
        <v>74.636499999999984</v>
      </c>
    </row>
    <row r="208" spans="1:25" x14ac:dyDescent="0.25">
      <c r="A208" t="s">
        <v>206</v>
      </c>
      <c r="B208">
        <v>480312</v>
      </c>
      <c r="C208">
        <v>36045.153999999988</v>
      </c>
      <c r="D208">
        <v>1105.3611289999999</v>
      </c>
      <c r="E208">
        <v>0</v>
      </c>
      <c r="F208">
        <v>97900.962999999989</v>
      </c>
      <c r="G208">
        <v>113229.70036</v>
      </c>
      <c r="H208">
        <v>67542.817566429978</v>
      </c>
      <c r="I208">
        <v>0</v>
      </c>
      <c r="J208">
        <v>58330.887110000011</v>
      </c>
      <c r="K208">
        <v>0</v>
      </c>
      <c r="L208">
        <v>15998.628000000001</v>
      </c>
      <c r="M208">
        <v>0</v>
      </c>
      <c r="N208">
        <v>0</v>
      </c>
      <c r="O208">
        <v>9881.1298900000002</v>
      </c>
      <c r="P208">
        <v>4174.8300000000008</v>
      </c>
      <c r="Q208">
        <v>8180.6994000000004</v>
      </c>
      <c r="R208">
        <v>0</v>
      </c>
      <c r="S208">
        <v>5565.7950000000001</v>
      </c>
      <c r="T208">
        <v>28138.119600000002</v>
      </c>
      <c r="U208">
        <v>0</v>
      </c>
      <c r="V208">
        <v>695.19288000000006</v>
      </c>
      <c r="W208">
        <v>21399.25448</v>
      </c>
      <c r="X208">
        <v>11618.93734</v>
      </c>
      <c r="Y208">
        <v>717.74860000000012</v>
      </c>
    </row>
    <row r="209" spans="1:25" x14ac:dyDescent="0.25">
      <c r="A209" t="s">
        <v>207</v>
      </c>
      <c r="B209">
        <v>866955.23734999995</v>
      </c>
      <c r="C209">
        <v>4914.91</v>
      </c>
      <c r="D209">
        <v>67.158154000000053</v>
      </c>
      <c r="E209">
        <v>0</v>
      </c>
      <c r="F209">
        <v>87139.061489999993</v>
      </c>
      <c r="G209">
        <v>131345.12572999991</v>
      </c>
      <c r="H209">
        <v>22772.242809800009</v>
      </c>
      <c r="I209">
        <v>0</v>
      </c>
      <c r="J209">
        <v>105471.7010912</v>
      </c>
      <c r="K209">
        <v>0</v>
      </c>
      <c r="L209">
        <v>0</v>
      </c>
      <c r="M209">
        <v>16762.751339999999</v>
      </c>
      <c r="N209">
        <v>331.3381</v>
      </c>
      <c r="O209">
        <v>423370.14009900001</v>
      </c>
      <c r="P209">
        <v>13942.7102</v>
      </c>
      <c r="Q209">
        <v>9198.34231</v>
      </c>
      <c r="R209">
        <v>0</v>
      </c>
      <c r="S209">
        <v>12531.884693100001</v>
      </c>
      <c r="T209">
        <v>11484.63929999999</v>
      </c>
      <c r="U209">
        <v>0</v>
      </c>
      <c r="V209">
        <v>283.76490000000001</v>
      </c>
      <c r="W209">
        <v>15131.857669999979</v>
      </c>
      <c r="X209">
        <v>11774.62974</v>
      </c>
      <c r="Y209">
        <v>475.20374999999979</v>
      </c>
    </row>
    <row r="210" spans="1:25" x14ac:dyDescent="0.25">
      <c r="A210" t="s">
        <v>208</v>
      </c>
      <c r="B210">
        <v>248985</v>
      </c>
      <c r="C210">
        <v>816.04000000000008</v>
      </c>
      <c r="D210">
        <v>35.321592000000003</v>
      </c>
      <c r="E210">
        <v>0</v>
      </c>
      <c r="F210">
        <v>20857.254300000001</v>
      </c>
      <c r="G210">
        <v>38983.227420000003</v>
      </c>
      <c r="H210">
        <v>12102.726019</v>
      </c>
      <c r="I210">
        <v>0</v>
      </c>
      <c r="J210">
        <v>17767.379280000001</v>
      </c>
      <c r="K210">
        <v>0</v>
      </c>
      <c r="L210">
        <v>3923</v>
      </c>
      <c r="M210">
        <v>190.69570300000001</v>
      </c>
      <c r="N210">
        <v>0</v>
      </c>
      <c r="O210">
        <v>95537.2</v>
      </c>
      <c r="P210">
        <v>699.41700000000003</v>
      </c>
      <c r="Q210">
        <v>653.48109999999997</v>
      </c>
      <c r="R210">
        <v>0</v>
      </c>
      <c r="S210">
        <v>45658.111488320013</v>
      </c>
      <c r="T210">
        <v>3735.8110000000011</v>
      </c>
      <c r="U210">
        <v>0</v>
      </c>
      <c r="V210">
        <v>92.326020000000014</v>
      </c>
      <c r="W210">
        <v>4919.0246424999987</v>
      </c>
      <c r="X210">
        <v>2885.0950400000002</v>
      </c>
      <c r="Y210">
        <v>155.25923</v>
      </c>
    </row>
    <row r="211" spans="1:25" x14ac:dyDescent="0.25">
      <c r="A211" t="s">
        <v>209</v>
      </c>
      <c r="B211">
        <v>532190</v>
      </c>
      <c r="C211">
        <v>9159.9149999999972</v>
      </c>
      <c r="D211">
        <v>55.612050000000004</v>
      </c>
      <c r="E211">
        <v>0</v>
      </c>
      <c r="F211">
        <v>265549.5</v>
      </c>
      <c r="G211">
        <v>30451.76698</v>
      </c>
      <c r="H211">
        <v>50710.295640000011</v>
      </c>
      <c r="I211">
        <v>0</v>
      </c>
      <c r="J211">
        <v>27969.9532</v>
      </c>
      <c r="K211">
        <v>9.48048</v>
      </c>
      <c r="L211">
        <v>0</v>
      </c>
      <c r="M211">
        <v>5.8927999999999994</v>
      </c>
      <c r="N211">
        <v>0</v>
      </c>
      <c r="O211">
        <v>86987.04</v>
      </c>
      <c r="P211">
        <v>2390</v>
      </c>
      <c r="Q211">
        <v>127.973</v>
      </c>
      <c r="R211">
        <v>0</v>
      </c>
      <c r="S211">
        <v>29296.500413999998</v>
      </c>
      <c r="T211">
        <v>12996.66</v>
      </c>
      <c r="U211">
        <v>0</v>
      </c>
      <c r="V211">
        <v>321.08980000000003</v>
      </c>
      <c r="W211">
        <v>11785.76</v>
      </c>
      <c r="X211">
        <v>3837.46</v>
      </c>
      <c r="Y211">
        <v>446.6726000000001</v>
      </c>
    </row>
    <row r="212" spans="1:25" x14ac:dyDescent="0.25">
      <c r="A212" t="s">
        <v>210</v>
      </c>
      <c r="B212">
        <v>1584041.226</v>
      </c>
      <c r="C212">
        <v>333880.245</v>
      </c>
      <c r="D212">
        <v>673374.69086700014</v>
      </c>
      <c r="E212">
        <v>113605.5</v>
      </c>
      <c r="F212">
        <v>2019.5141000000001</v>
      </c>
      <c r="G212">
        <v>37180.263532599987</v>
      </c>
      <c r="H212">
        <v>24848.866723750001</v>
      </c>
      <c r="I212">
        <v>0</v>
      </c>
      <c r="J212">
        <v>40822.996039999998</v>
      </c>
      <c r="K212">
        <v>57.477900000000012</v>
      </c>
      <c r="L212">
        <v>1487.5</v>
      </c>
      <c r="M212">
        <v>220402.06576200001</v>
      </c>
      <c r="N212">
        <v>0</v>
      </c>
      <c r="O212">
        <v>69360.207085000016</v>
      </c>
      <c r="P212">
        <v>2127.2602999999999</v>
      </c>
      <c r="Q212">
        <v>9012.6726999999992</v>
      </c>
      <c r="R212">
        <v>0</v>
      </c>
      <c r="S212">
        <v>24163.571</v>
      </c>
      <c r="T212">
        <v>13652.321190000001</v>
      </c>
      <c r="U212">
        <v>0</v>
      </c>
      <c r="V212">
        <v>206.88952</v>
      </c>
      <c r="W212">
        <v>9953.0581039999943</v>
      </c>
      <c r="X212">
        <v>7798.5234300000011</v>
      </c>
      <c r="Y212">
        <v>262.94120000000032</v>
      </c>
    </row>
    <row r="213" spans="1:25" x14ac:dyDescent="0.25">
      <c r="A213" t="s">
        <v>211</v>
      </c>
      <c r="B213">
        <v>413800</v>
      </c>
      <c r="C213">
        <v>22994.29</v>
      </c>
      <c r="D213">
        <v>54.502120000000012</v>
      </c>
      <c r="E213">
        <v>0</v>
      </c>
      <c r="F213">
        <v>156114.85399999999</v>
      </c>
      <c r="G213">
        <v>11631.372600000001</v>
      </c>
      <c r="H213">
        <v>38442.395118000008</v>
      </c>
      <c r="I213">
        <v>0</v>
      </c>
      <c r="J213">
        <v>26428.962769999998</v>
      </c>
      <c r="K213">
        <v>0</v>
      </c>
      <c r="L213">
        <v>19913.599999999999</v>
      </c>
      <c r="M213">
        <v>0</v>
      </c>
      <c r="N213">
        <v>0</v>
      </c>
      <c r="O213">
        <v>105637.76655</v>
      </c>
      <c r="P213">
        <v>6897.5</v>
      </c>
      <c r="Q213">
        <v>1107.0434</v>
      </c>
      <c r="R213">
        <v>0</v>
      </c>
      <c r="S213">
        <v>19.869443</v>
      </c>
      <c r="T213">
        <v>14925.282999999999</v>
      </c>
      <c r="U213">
        <v>0</v>
      </c>
      <c r="V213">
        <v>368.69612000000001</v>
      </c>
      <c r="W213">
        <v>8134.2529999999997</v>
      </c>
      <c r="X213">
        <v>854.3420000000001</v>
      </c>
      <c r="Y213">
        <v>341.44313999999991</v>
      </c>
    </row>
    <row r="214" spans="1:25" x14ac:dyDescent="0.25">
      <c r="A214" t="s">
        <v>212</v>
      </c>
      <c r="B214">
        <v>1857453.602198001</v>
      </c>
      <c r="C214">
        <v>19844.724999999999</v>
      </c>
      <c r="D214">
        <v>1077450.0463570021</v>
      </c>
      <c r="E214">
        <v>16601.400000000001</v>
      </c>
      <c r="F214">
        <v>14441.033009999999</v>
      </c>
      <c r="G214">
        <v>97314.907656000054</v>
      </c>
      <c r="H214">
        <v>31362.780454299991</v>
      </c>
      <c r="I214">
        <v>0</v>
      </c>
      <c r="J214">
        <v>128642.59939230001</v>
      </c>
      <c r="K214">
        <v>2.1246999999999998</v>
      </c>
      <c r="L214">
        <v>24775.559000000001</v>
      </c>
      <c r="M214">
        <v>326582.26154999988</v>
      </c>
      <c r="N214">
        <v>54.15</v>
      </c>
      <c r="O214">
        <v>11324.65185610001</v>
      </c>
      <c r="P214">
        <v>15510.816800000001</v>
      </c>
      <c r="Q214">
        <v>29489.204280000002</v>
      </c>
      <c r="R214">
        <v>0</v>
      </c>
      <c r="S214">
        <v>19019.954359999989</v>
      </c>
      <c r="T214">
        <v>8924.7598599999983</v>
      </c>
      <c r="U214">
        <v>0</v>
      </c>
      <c r="V214">
        <v>220.53448000000009</v>
      </c>
      <c r="W214">
        <v>19193.21549249997</v>
      </c>
      <c r="X214">
        <v>16515.115819999999</v>
      </c>
      <c r="Y214">
        <v>490.98388000000068</v>
      </c>
    </row>
    <row r="215" spans="1:25" x14ac:dyDescent="0.25">
      <c r="A215" t="s">
        <v>213</v>
      </c>
      <c r="B215">
        <v>314721</v>
      </c>
      <c r="C215">
        <v>16597.008000000002</v>
      </c>
      <c r="D215">
        <v>49.907703000000012</v>
      </c>
      <c r="E215">
        <v>0</v>
      </c>
      <c r="F215">
        <v>16099.548000000001</v>
      </c>
      <c r="G215">
        <v>113120.09372999999</v>
      </c>
      <c r="H215">
        <v>36108.905180000009</v>
      </c>
      <c r="I215">
        <v>0</v>
      </c>
      <c r="J215">
        <v>57441.813109999988</v>
      </c>
      <c r="K215">
        <v>0</v>
      </c>
      <c r="L215">
        <v>2260.16</v>
      </c>
      <c r="M215">
        <v>0</v>
      </c>
      <c r="N215">
        <v>0</v>
      </c>
      <c r="O215">
        <v>0</v>
      </c>
      <c r="P215">
        <v>418.62400000000002</v>
      </c>
      <c r="Q215">
        <v>20446.759409999999</v>
      </c>
      <c r="R215">
        <v>0</v>
      </c>
      <c r="S215">
        <v>11367.294</v>
      </c>
      <c r="T215">
        <v>14581.47209999999</v>
      </c>
      <c r="U215">
        <v>0</v>
      </c>
      <c r="V215">
        <v>695.08381999999995</v>
      </c>
      <c r="W215">
        <v>13578.656000000001</v>
      </c>
      <c r="X215">
        <v>11562.137000000001</v>
      </c>
      <c r="Y215">
        <v>400.89173000000022</v>
      </c>
    </row>
    <row r="216" spans="1:25" x14ac:dyDescent="0.25">
      <c r="A216" t="s">
        <v>214</v>
      </c>
      <c r="B216">
        <v>1101957.6939999999</v>
      </c>
      <c r="C216">
        <v>7521.0719999999983</v>
      </c>
      <c r="D216">
        <v>80.635807000000028</v>
      </c>
      <c r="E216">
        <v>2151</v>
      </c>
      <c r="F216">
        <v>299960.2866600001</v>
      </c>
      <c r="G216">
        <v>134509.78918699999</v>
      </c>
      <c r="H216">
        <v>38207.802611699983</v>
      </c>
      <c r="I216">
        <v>0</v>
      </c>
      <c r="J216">
        <v>230192.38987330039</v>
      </c>
      <c r="K216">
        <v>0</v>
      </c>
      <c r="L216">
        <v>0</v>
      </c>
      <c r="M216">
        <v>0</v>
      </c>
      <c r="N216">
        <v>0</v>
      </c>
      <c r="O216">
        <v>180275.8543546999</v>
      </c>
      <c r="P216">
        <v>55520.1466</v>
      </c>
      <c r="Q216">
        <v>22340.102169999998</v>
      </c>
      <c r="R216">
        <v>0</v>
      </c>
      <c r="S216">
        <v>93779.503499999875</v>
      </c>
      <c r="T216">
        <v>15395.352999999979</v>
      </c>
      <c r="U216">
        <v>0</v>
      </c>
      <c r="V216">
        <v>304.27058000000051</v>
      </c>
      <c r="W216">
        <v>12569.994784999981</v>
      </c>
      <c r="X216">
        <v>8767.8567600000024</v>
      </c>
      <c r="Y216">
        <v>454.99945999999949</v>
      </c>
    </row>
    <row r="217" spans="1:25" x14ac:dyDescent="0.25">
      <c r="A217" t="s">
        <v>215</v>
      </c>
      <c r="B217">
        <v>1549801.6895000001</v>
      </c>
      <c r="C217">
        <v>43162.995999999999</v>
      </c>
      <c r="D217">
        <v>682.29817499999979</v>
      </c>
      <c r="E217">
        <v>199.7</v>
      </c>
      <c r="F217">
        <v>767415.04000000015</v>
      </c>
      <c r="G217">
        <v>163786.675067</v>
      </c>
      <c r="H217">
        <v>212697.94504959989</v>
      </c>
      <c r="I217">
        <v>0</v>
      </c>
      <c r="J217">
        <v>137916.85120999991</v>
      </c>
      <c r="K217">
        <v>372.58800000000002</v>
      </c>
      <c r="L217">
        <v>19088.757000000001</v>
      </c>
      <c r="M217">
        <v>0</v>
      </c>
      <c r="N217">
        <v>0</v>
      </c>
      <c r="O217">
        <v>0</v>
      </c>
      <c r="P217">
        <v>0</v>
      </c>
      <c r="Q217">
        <v>14915.6366</v>
      </c>
      <c r="R217">
        <v>0</v>
      </c>
      <c r="S217">
        <v>28576.520599999989</v>
      </c>
      <c r="T217">
        <v>89671.974000000104</v>
      </c>
      <c r="U217">
        <v>0</v>
      </c>
      <c r="V217">
        <v>1986.0819800000011</v>
      </c>
      <c r="W217">
        <v>46316.886297499957</v>
      </c>
      <c r="X217">
        <v>21340.328320000001</v>
      </c>
      <c r="Y217">
        <v>1526.345779999999</v>
      </c>
    </row>
    <row r="218" spans="1:25" x14ac:dyDescent="0.25">
      <c r="A218" t="s">
        <v>216</v>
      </c>
      <c r="B218">
        <v>181157.49486999999</v>
      </c>
      <c r="C218">
        <v>1621.201</v>
      </c>
      <c r="D218">
        <v>34.644095999999998</v>
      </c>
      <c r="E218">
        <v>0</v>
      </c>
      <c r="F218">
        <v>7199.7212</v>
      </c>
      <c r="G218">
        <v>56146.052905400007</v>
      </c>
      <c r="H218">
        <v>9823.1427785999986</v>
      </c>
      <c r="I218">
        <v>0</v>
      </c>
      <c r="J218">
        <v>46600.709261999997</v>
      </c>
      <c r="K218">
        <v>11.8307</v>
      </c>
      <c r="L218">
        <v>0</v>
      </c>
      <c r="M218">
        <v>21261.750049999999</v>
      </c>
      <c r="N218">
        <v>93.18</v>
      </c>
      <c r="O218">
        <v>1980.5623680000001</v>
      </c>
      <c r="P218">
        <v>2740.6640000000002</v>
      </c>
      <c r="Q218">
        <v>6313.1090600000016</v>
      </c>
      <c r="R218">
        <v>0</v>
      </c>
      <c r="S218">
        <v>8744.1046999999962</v>
      </c>
      <c r="T218">
        <v>3592.3950000000032</v>
      </c>
      <c r="U218">
        <v>0</v>
      </c>
      <c r="V218">
        <v>88.763720000000035</v>
      </c>
      <c r="W218">
        <v>8223.7748399999982</v>
      </c>
      <c r="X218">
        <v>6501.8645599999991</v>
      </c>
      <c r="Y218">
        <v>214.05589000000001</v>
      </c>
    </row>
    <row r="219" spans="1:25" x14ac:dyDescent="0.25">
      <c r="A219" t="s">
        <v>217</v>
      </c>
      <c r="B219">
        <v>245298.2</v>
      </c>
      <c r="C219">
        <v>13115.724</v>
      </c>
      <c r="D219">
        <v>29.043092000000009</v>
      </c>
      <c r="E219">
        <v>532.6</v>
      </c>
      <c r="F219">
        <v>75209.315799999997</v>
      </c>
      <c r="G219">
        <v>19313.652481900001</v>
      </c>
      <c r="H219">
        <v>16796.970730000001</v>
      </c>
      <c r="I219">
        <v>0</v>
      </c>
      <c r="J219">
        <v>15625.048119999999</v>
      </c>
      <c r="K219">
        <v>14.79566</v>
      </c>
      <c r="L219">
        <v>810.6099999999999</v>
      </c>
      <c r="M219">
        <v>0</v>
      </c>
      <c r="N219">
        <v>0</v>
      </c>
      <c r="O219">
        <v>74794.009000000005</v>
      </c>
      <c r="P219">
        <v>6558.62</v>
      </c>
      <c r="Q219">
        <v>1247.6099999999999</v>
      </c>
      <c r="R219">
        <v>0</v>
      </c>
      <c r="S219">
        <v>78.972499999999997</v>
      </c>
      <c r="T219">
        <v>6035.1500000000005</v>
      </c>
      <c r="U219">
        <v>0</v>
      </c>
      <c r="V219">
        <v>276.36149999999998</v>
      </c>
      <c r="W219">
        <v>8265.2649999999976</v>
      </c>
      <c r="X219">
        <v>6513.1730000000007</v>
      </c>
      <c r="Y219">
        <v>233.32318000000001</v>
      </c>
    </row>
    <row r="220" spans="1:25" x14ac:dyDescent="0.25">
      <c r="A220" t="s">
        <v>218</v>
      </c>
      <c r="B220">
        <v>217179.8</v>
      </c>
      <c r="C220">
        <v>6040.39</v>
      </c>
      <c r="D220">
        <v>46.624136999999997</v>
      </c>
      <c r="E220">
        <v>266.3</v>
      </c>
      <c r="F220">
        <v>79902.01999999999</v>
      </c>
      <c r="G220">
        <v>15016.964184</v>
      </c>
      <c r="H220">
        <v>53837.348264100001</v>
      </c>
      <c r="I220">
        <v>0</v>
      </c>
      <c r="J220">
        <v>25129.77564</v>
      </c>
      <c r="K220">
        <v>0</v>
      </c>
      <c r="L220">
        <v>1119.2</v>
      </c>
      <c r="M220">
        <v>0</v>
      </c>
      <c r="N220">
        <v>0</v>
      </c>
      <c r="O220">
        <v>0</v>
      </c>
      <c r="P220">
        <v>0</v>
      </c>
      <c r="Q220">
        <v>1655.2570000000001</v>
      </c>
      <c r="R220">
        <v>0</v>
      </c>
      <c r="S220">
        <v>4358.6130000000012</v>
      </c>
      <c r="T220">
        <v>10088.794</v>
      </c>
      <c r="U220">
        <v>0</v>
      </c>
      <c r="V220">
        <v>249.23586</v>
      </c>
      <c r="W220">
        <v>12626.152</v>
      </c>
      <c r="X220">
        <v>6301.6260000000002</v>
      </c>
      <c r="Y220">
        <v>374.53206000000011</v>
      </c>
    </row>
    <row r="221" spans="1:25" x14ac:dyDescent="0.25">
      <c r="A221" t="s">
        <v>219</v>
      </c>
      <c r="B221">
        <v>218165</v>
      </c>
      <c r="C221">
        <v>818.02800000000002</v>
      </c>
      <c r="D221">
        <v>16.562465</v>
      </c>
      <c r="E221">
        <v>0</v>
      </c>
      <c r="F221">
        <v>79436.733428000007</v>
      </c>
      <c r="G221">
        <v>38295.830329999997</v>
      </c>
      <c r="H221">
        <v>12150.372007</v>
      </c>
      <c r="I221">
        <v>0</v>
      </c>
      <c r="J221">
        <v>12350.325510000001</v>
      </c>
      <c r="K221">
        <v>41388.146000000001</v>
      </c>
      <c r="L221">
        <v>792.87899999999991</v>
      </c>
      <c r="M221">
        <v>0</v>
      </c>
      <c r="N221">
        <v>0</v>
      </c>
      <c r="O221">
        <v>1870.2560900000001</v>
      </c>
      <c r="P221">
        <v>824</v>
      </c>
      <c r="Q221">
        <v>2022.65</v>
      </c>
      <c r="R221">
        <v>0</v>
      </c>
      <c r="S221">
        <v>19756.344000000001</v>
      </c>
      <c r="T221">
        <v>2137.4749999999999</v>
      </c>
      <c r="U221">
        <v>0</v>
      </c>
      <c r="V221">
        <v>52.820480000000003</v>
      </c>
      <c r="W221">
        <v>3963.2950000000001</v>
      </c>
      <c r="X221">
        <v>2114.645140000001</v>
      </c>
      <c r="Y221">
        <v>133.03316000000001</v>
      </c>
    </row>
    <row r="222" spans="1:25" x14ac:dyDescent="0.25">
      <c r="A222" t="s">
        <v>220</v>
      </c>
      <c r="B222">
        <v>413626.3</v>
      </c>
      <c r="C222">
        <v>8352.6470000000008</v>
      </c>
      <c r="D222">
        <v>289.17899799999981</v>
      </c>
      <c r="E222">
        <v>3286</v>
      </c>
      <c r="F222">
        <v>140183.0662</v>
      </c>
      <c r="G222">
        <v>36436.137540299998</v>
      </c>
      <c r="H222">
        <v>78357.51811970002</v>
      </c>
      <c r="I222">
        <v>0</v>
      </c>
      <c r="J222">
        <v>66164.011759999994</v>
      </c>
      <c r="K222">
        <v>42.335299999999997</v>
      </c>
      <c r="L222">
        <v>0</v>
      </c>
      <c r="M222">
        <v>0</v>
      </c>
      <c r="N222">
        <v>0</v>
      </c>
      <c r="O222">
        <v>5425.0230000000001</v>
      </c>
      <c r="P222">
        <v>7583.4309999999996</v>
      </c>
      <c r="Q222">
        <v>13482.335400000011</v>
      </c>
      <c r="R222">
        <v>0</v>
      </c>
      <c r="S222">
        <v>4445.1504000000004</v>
      </c>
      <c r="T222">
        <v>18556.105999999989</v>
      </c>
      <c r="U222">
        <v>0</v>
      </c>
      <c r="V222">
        <v>419.87328000000008</v>
      </c>
      <c r="W222">
        <v>18529.56629999998</v>
      </c>
      <c r="X222">
        <v>11439.520060000001</v>
      </c>
      <c r="Y222">
        <v>542.67630999999972</v>
      </c>
    </row>
    <row r="223" spans="1:25" x14ac:dyDescent="0.25">
      <c r="A223" t="s">
        <v>221</v>
      </c>
      <c r="B223">
        <v>428485</v>
      </c>
      <c r="C223">
        <v>1531.779</v>
      </c>
      <c r="D223">
        <v>31.398108999999991</v>
      </c>
      <c r="E223">
        <v>598.9</v>
      </c>
      <c r="F223">
        <v>143368.83900000001</v>
      </c>
      <c r="G223">
        <v>24624.5023</v>
      </c>
      <c r="H223">
        <v>38071.875249999997</v>
      </c>
      <c r="I223">
        <v>0</v>
      </c>
      <c r="J223">
        <v>21229.62962</v>
      </c>
      <c r="K223">
        <v>0</v>
      </c>
      <c r="L223">
        <v>18368</v>
      </c>
      <c r="M223">
        <v>10803.56299</v>
      </c>
      <c r="N223">
        <v>0</v>
      </c>
      <c r="O223">
        <v>140727.20000000001</v>
      </c>
      <c r="P223">
        <v>839.85</v>
      </c>
      <c r="Q223">
        <v>244.1104</v>
      </c>
      <c r="R223">
        <v>0</v>
      </c>
      <c r="S223">
        <v>4484.4669839999988</v>
      </c>
      <c r="T223">
        <v>11840.314</v>
      </c>
      <c r="U223">
        <v>0</v>
      </c>
      <c r="V223">
        <v>292.59186000000011</v>
      </c>
      <c r="W223">
        <v>6616.5550000000012</v>
      </c>
      <c r="X223">
        <v>4511.9139999999998</v>
      </c>
      <c r="Y223">
        <v>252.29499000000001</v>
      </c>
    </row>
    <row r="224" spans="1:25" x14ac:dyDescent="0.25">
      <c r="A224" t="s">
        <v>222</v>
      </c>
      <c r="B224">
        <v>668249.02</v>
      </c>
      <c r="C224">
        <v>47430.184000000001</v>
      </c>
      <c r="D224">
        <v>87.624055000000013</v>
      </c>
      <c r="E224">
        <v>66.569999999999993</v>
      </c>
      <c r="F224">
        <v>132612.72</v>
      </c>
      <c r="G224">
        <v>11775.926100000001</v>
      </c>
      <c r="H224">
        <v>74798.687432999999</v>
      </c>
      <c r="I224">
        <v>0</v>
      </c>
      <c r="J224">
        <v>41349.937250000003</v>
      </c>
      <c r="K224">
        <v>929.02380000000005</v>
      </c>
      <c r="L224">
        <v>207.904</v>
      </c>
      <c r="M224">
        <v>280784.30874000001</v>
      </c>
      <c r="N224">
        <v>0</v>
      </c>
      <c r="O224">
        <v>29122.61579</v>
      </c>
      <c r="P224">
        <v>854.84800000000007</v>
      </c>
      <c r="Q224">
        <v>297.41300000000001</v>
      </c>
      <c r="R224">
        <v>0</v>
      </c>
      <c r="S224">
        <v>1.4608279</v>
      </c>
      <c r="T224">
        <v>25049.383000000002</v>
      </c>
      <c r="U224">
        <v>0</v>
      </c>
      <c r="V224">
        <v>2795.2577200000001</v>
      </c>
      <c r="W224">
        <v>16396.438277500001</v>
      </c>
      <c r="X224">
        <v>2598.26764</v>
      </c>
      <c r="Y224">
        <v>703.98041999999998</v>
      </c>
    </row>
    <row r="225" spans="1:25" x14ac:dyDescent="0.25">
      <c r="A225" t="s">
        <v>223</v>
      </c>
      <c r="B225">
        <v>193831.8</v>
      </c>
      <c r="C225">
        <v>1557.3810000000001</v>
      </c>
      <c r="D225">
        <v>14.657147999999999</v>
      </c>
      <c r="E225">
        <v>66.569999999999993</v>
      </c>
      <c r="F225">
        <v>25881.78</v>
      </c>
      <c r="G225">
        <v>45456.48442999999</v>
      </c>
      <c r="H225">
        <v>7508.5864013</v>
      </c>
      <c r="I225">
        <v>0</v>
      </c>
      <c r="J225">
        <v>31640.915779999999</v>
      </c>
      <c r="K225">
        <v>0</v>
      </c>
      <c r="L225">
        <v>0</v>
      </c>
      <c r="M225">
        <v>0</v>
      </c>
      <c r="N225">
        <v>0</v>
      </c>
      <c r="O225">
        <v>0</v>
      </c>
      <c r="P225">
        <v>0</v>
      </c>
      <c r="Q225">
        <v>39355.644999999997</v>
      </c>
      <c r="R225">
        <v>0</v>
      </c>
      <c r="S225">
        <v>31681.265800000008</v>
      </c>
      <c r="T225">
        <v>2626.6740000000009</v>
      </c>
      <c r="U225">
        <v>0</v>
      </c>
      <c r="V225">
        <v>64.894419999999982</v>
      </c>
      <c r="W225">
        <v>4361.5900000000029</v>
      </c>
      <c r="X225">
        <v>3440.6255399999991</v>
      </c>
      <c r="Y225">
        <v>117.74614</v>
      </c>
    </row>
    <row r="226" spans="1:25" x14ac:dyDescent="0.25">
      <c r="A226" t="s">
        <v>224</v>
      </c>
      <c r="B226">
        <v>234156.12893000009</v>
      </c>
      <c r="C226">
        <v>1637.173</v>
      </c>
      <c r="D226">
        <v>38.89108599999998</v>
      </c>
      <c r="E226">
        <v>199.7</v>
      </c>
      <c r="F226">
        <v>18985.588599999999</v>
      </c>
      <c r="G226">
        <v>73984.274357999995</v>
      </c>
      <c r="H226">
        <v>26182.91986089999</v>
      </c>
      <c r="I226">
        <v>0</v>
      </c>
      <c r="J226">
        <v>52297.568644000014</v>
      </c>
      <c r="K226">
        <v>308.5325588</v>
      </c>
      <c r="L226">
        <v>0</v>
      </c>
      <c r="M226">
        <v>0</v>
      </c>
      <c r="N226">
        <v>0</v>
      </c>
      <c r="O226">
        <v>0.22972500000000001</v>
      </c>
      <c r="P226">
        <v>1.514</v>
      </c>
      <c r="Q226">
        <v>13066.656639999999</v>
      </c>
      <c r="R226">
        <v>0</v>
      </c>
      <c r="S226">
        <v>18479.199300000011</v>
      </c>
      <c r="T226">
        <v>6789.5679999999938</v>
      </c>
      <c r="U226">
        <v>0</v>
      </c>
      <c r="V226">
        <v>167.79230000000001</v>
      </c>
      <c r="W226">
        <v>13089.007999999991</v>
      </c>
      <c r="X226">
        <v>8602.363000000003</v>
      </c>
      <c r="Y226">
        <v>312.42839000000049</v>
      </c>
    </row>
    <row r="227" spans="1:25" x14ac:dyDescent="0.25">
      <c r="A227" t="s">
        <v>225</v>
      </c>
      <c r="B227">
        <v>609200</v>
      </c>
      <c r="C227">
        <v>5574.5330000000004</v>
      </c>
      <c r="D227">
        <v>31.3062</v>
      </c>
      <c r="E227">
        <v>3033</v>
      </c>
      <c r="F227">
        <v>235903.91</v>
      </c>
      <c r="G227">
        <v>28325.996200000001</v>
      </c>
      <c r="H227">
        <v>19063.869169000001</v>
      </c>
      <c r="I227">
        <v>0</v>
      </c>
      <c r="J227">
        <v>23228.336609999998</v>
      </c>
      <c r="K227">
        <v>0</v>
      </c>
      <c r="L227">
        <v>0</v>
      </c>
      <c r="M227">
        <v>0</v>
      </c>
      <c r="N227">
        <v>0</v>
      </c>
      <c r="O227">
        <v>261139.6</v>
      </c>
      <c r="P227">
        <v>1423.07</v>
      </c>
      <c r="Q227">
        <v>4684.9357999999993</v>
      </c>
      <c r="R227">
        <v>0</v>
      </c>
      <c r="S227">
        <v>8784.0136800000018</v>
      </c>
      <c r="T227">
        <v>4538.0609999999988</v>
      </c>
      <c r="U227">
        <v>0</v>
      </c>
      <c r="V227">
        <v>338.07524000000001</v>
      </c>
      <c r="W227">
        <v>7747.141604999998</v>
      </c>
      <c r="X227">
        <v>5195.0346799999988</v>
      </c>
      <c r="Y227">
        <v>251.50082</v>
      </c>
    </row>
    <row r="228" spans="1:25" x14ac:dyDescent="0.25">
      <c r="A228" t="s">
        <v>226</v>
      </c>
      <c r="B228">
        <v>373613.24499999988</v>
      </c>
      <c r="C228">
        <v>2983.529</v>
      </c>
      <c r="D228">
        <v>21.904488999999991</v>
      </c>
      <c r="E228">
        <v>0</v>
      </c>
      <c r="F228">
        <v>198042.07</v>
      </c>
      <c r="G228">
        <v>45965.338298000017</v>
      </c>
      <c r="H228">
        <v>20023.1995818</v>
      </c>
      <c r="I228">
        <v>0</v>
      </c>
      <c r="J228">
        <v>32531.715690000001</v>
      </c>
      <c r="K228">
        <v>38.853200000000001</v>
      </c>
      <c r="L228">
        <v>2879</v>
      </c>
      <c r="M228">
        <v>0</v>
      </c>
      <c r="N228">
        <v>0</v>
      </c>
      <c r="O228">
        <v>1636.1137200000001</v>
      </c>
      <c r="P228">
        <v>2762.27</v>
      </c>
      <c r="Q228">
        <v>21666.4166</v>
      </c>
      <c r="R228">
        <v>0</v>
      </c>
      <c r="S228">
        <v>25035.252000000011</v>
      </c>
      <c r="T228">
        <v>9504.498999999998</v>
      </c>
      <c r="U228">
        <v>0</v>
      </c>
      <c r="V228">
        <v>234.92923999999999</v>
      </c>
      <c r="W228">
        <v>6074.759</v>
      </c>
      <c r="X228">
        <v>4084.9543799999992</v>
      </c>
      <c r="Y228">
        <v>175.92207999999999</v>
      </c>
    </row>
    <row r="229" spans="1:25" x14ac:dyDescent="0.25">
      <c r="A229" t="s">
        <v>227</v>
      </c>
      <c r="B229">
        <v>152839</v>
      </c>
      <c r="C229">
        <v>8496.1689999999999</v>
      </c>
      <c r="D229">
        <v>38.718477000000007</v>
      </c>
      <c r="E229">
        <v>0</v>
      </c>
      <c r="F229">
        <v>18644.087</v>
      </c>
      <c r="G229">
        <v>24506.980072999999</v>
      </c>
      <c r="H229">
        <v>40087.319000000003</v>
      </c>
      <c r="I229">
        <v>0</v>
      </c>
      <c r="J229">
        <v>23685.731358000001</v>
      </c>
      <c r="K229">
        <v>0</v>
      </c>
      <c r="L229">
        <v>5813.0999999999995</v>
      </c>
      <c r="M229">
        <v>0</v>
      </c>
      <c r="N229">
        <v>0</v>
      </c>
      <c r="O229">
        <v>0</v>
      </c>
      <c r="P229">
        <v>0</v>
      </c>
      <c r="Q229">
        <v>1111.1231</v>
      </c>
      <c r="R229">
        <v>0</v>
      </c>
      <c r="S229">
        <v>1072.83402</v>
      </c>
      <c r="T229">
        <v>12919.396500000001</v>
      </c>
      <c r="U229">
        <v>0</v>
      </c>
      <c r="V229">
        <v>319.10741999999999</v>
      </c>
      <c r="W229">
        <v>10297.981</v>
      </c>
      <c r="X229">
        <v>5438.866</v>
      </c>
      <c r="Y229">
        <v>311.09802000000002</v>
      </c>
    </row>
    <row r="230" spans="1:25" x14ac:dyDescent="0.25">
      <c r="A230" t="s">
        <v>228</v>
      </c>
      <c r="B230">
        <v>145987.48699999999</v>
      </c>
      <c r="C230">
        <v>3483.9969999999998</v>
      </c>
      <c r="D230">
        <v>27.386057999999998</v>
      </c>
      <c r="E230">
        <v>0</v>
      </c>
      <c r="F230">
        <v>49253.279999999999</v>
      </c>
      <c r="G230">
        <v>34907.232360000002</v>
      </c>
      <c r="H230">
        <v>17256.370462999999</v>
      </c>
      <c r="I230">
        <v>0</v>
      </c>
      <c r="J230">
        <v>17923.383979999999</v>
      </c>
      <c r="K230">
        <v>0</v>
      </c>
      <c r="L230">
        <v>0</v>
      </c>
      <c r="M230">
        <v>0</v>
      </c>
      <c r="N230">
        <v>0</v>
      </c>
      <c r="O230">
        <v>0</v>
      </c>
      <c r="P230">
        <v>0</v>
      </c>
      <c r="Q230">
        <v>4579.8580000000011</v>
      </c>
      <c r="R230">
        <v>0</v>
      </c>
      <c r="S230">
        <v>2176.5519999999992</v>
      </c>
      <c r="T230">
        <v>4790.0119999999997</v>
      </c>
      <c r="U230">
        <v>0</v>
      </c>
      <c r="V230">
        <v>118.31474</v>
      </c>
      <c r="W230">
        <v>7231.6389999999992</v>
      </c>
      <c r="X230">
        <v>4069.989059999999</v>
      </c>
      <c r="Y230">
        <v>220.0243199999999</v>
      </c>
    </row>
    <row r="231" spans="1:25" x14ac:dyDescent="0.25">
      <c r="A231" t="s">
        <v>229</v>
      </c>
      <c r="B231">
        <v>976035.7</v>
      </c>
      <c r="C231">
        <v>142532.443</v>
      </c>
      <c r="D231">
        <v>445.68460599999992</v>
      </c>
      <c r="E231">
        <v>11514.87</v>
      </c>
      <c r="F231">
        <v>88447.318999999989</v>
      </c>
      <c r="G231">
        <v>125724.8904149</v>
      </c>
      <c r="H231">
        <v>123843.02722</v>
      </c>
      <c r="I231">
        <v>0</v>
      </c>
      <c r="J231">
        <v>98561.516170000032</v>
      </c>
      <c r="K231">
        <v>65496.810399999988</v>
      </c>
      <c r="L231">
        <v>1982.0364999999999</v>
      </c>
      <c r="M231">
        <v>87627.162429999997</v>
      </c>
      <c r="N231">
        <v>0</v>
      </c>
      <c r="O231">
        <v>106986.725479</v>
      </c>
      <c r="P231">
        <v>9965.228000000001</v>
      </c>
      <c r="Q231">
        <v>4020.1121999999991</v>
      </c>
      <c r="R231">
        <v>0</v>
      </c>
      <c r="S231">
        <v>8646.8148599999968</v>
      </c>
      <c r="T231">
        <v>43531.767999999996</v>
      </c>
      <c r="U231">
        <v>0</v>
      </c>
      <c r="V231">
        <v>1214.2105200000001</v>
      </c>
      <c r="W231">
        <v>38625.953000000009</v>
      </c>
      <c r="X231">
        <v>15288.306</v>
      </c>
      <c r="Y231">
        <v>1363.32392</v>
      </c>
    </row>
    <row r="232" spans="1:25" x14ac:dyDescent="0.25">
      <c r="A232" t="s">
        <v>230</v>
      </c>
      <c r="B232">
        <v>434650</v>
      </c>
      <c r="C232">
        <v>7256.128999999999</v>
      </c>
      <c r="D232">
        <v>202891.70199999999</v>
      </c>
      <c r="E232">
        <v>0</v>
      </c>
      <c r="F232">
        <v>31934.91</v>
      </c>
      <c r="G232">
        <v>18729.754000000001</v>
      </c>
      <c r="H232">
        <v>76722.81</v>
      </c>
      <c r="I232">
        <v>0</v>
      </c>
      <c r="J232">
        <v>45637.287979999986</v>
      </c>
      <c r="K232">
        <v>16.581</v>
      </c>
      <c r="L232">
        <v>1714.3796</v>
      </c>
      <c r="M232">
        <v>1.4743999999999999</v>
      </c>
      <c r="N232">
        <v>0</v>
      </c>
      <c r="O232">
        <v>4666.8530000000001</v>
      </c>
      <c r="P232">
        <v>892.2</v>
      </c>
      <c r="Q232">
        <v>2.9683000000000002</v>
      </c>
      <c r="R232">
        <v>0</v>
      </c>
      <c r="S232">
        <v>42.069732000000002</v>
      </c>
      <c r="T232">
        <v>27400.834999999999</v>
      </c>
      <c r="U232">
        <v>0</v>
      </c>
      <c r="V232">
        <v>978.13700000000006</v>
      </c>
      <c r="W232">
        <v>11148.989</v>
      </c>
      <c r="X232">
        <v>3613</v>
      </c>
      <c r="Y232">
        <v>674.73500000000001</v>
      </c>
    </row>
    <row r="233" spans="1:25" x14ac:dyDescent="0.25">
      <c r="A233" t="s">
        <v>231</v>
      </c>
      <c r="B233">
        <v>740420</v>
      </c>
      <c r="C233">
        <v>8469.8579999999984</v>
      </c>
      <c r="D233">
        <v>724.88421100000005</v>
      </c>
      <c r="E233">
        <v>43.83</v>
      </c>
      <c r="F233">
        <v>152100.7647</v>
      </c>
      <c r="G233">
        <v>109540.951629</v>
      </c>
      <c r="H233">
        <v>58889.457673200013</v>
      </c>
      <c r="I233">
        <v>0</v>
      </c>
      <c r="J233">
        <v>55495.737479999982</v>
      </c>
      <c r="K233">
        <v>0</v>
      </c>
      <c r="L233">
        <v>0</v>
      </c>
      <c r="M233">
        <v>0</v>
      </c>
      <c r="N233">
        <v>0</v>
      </c>
      <c r="O233">
        <v>275415.82105899998</v>
      </c>
      <c r="P233">
        <v>15799.72</v>
      </c>
      <c r="Q233">
        <v>301.65341999999998</v>
      </c>
      <c r="R233">
        <v>0</v>
      </c>
      <c r="S233">
        <v>246.31271000000001</v>
      </c>
      <c r="T233">
        <v>51304.939000000013</v>
      </c>
      <c r="U233">
        <v>0</v>
      </c>
      <c r="V233">
        <v>1567.0413000000001</v>
      </c>
      <c r="W233">
        <v>8617.6976450000002</v>
      </c>
      <c r="X233">
        <v>1168.1342400000001</v>
      </c>
      <c r="Y233">
        <v>599.95038999999997</v>
      </c>
    </row>
    <row r="234" spans="1:25" x14ac:dyDescent="0.25">
      <c r="A234" t="s">
        <v>232</v>
      </c>
      <c r="B234">
        <v>409164</v>
      </c>
      <c r="C234">
        <v>44097.012999999999</v>
      </c>
      <c r="D234">
        <v>55.205663000000023</v>
      </c>
      <c r="E234">
        <v>466.1</v>
      </c>
      <c r="F234">
        <v>0</v>
      </c>
      <c r="G234">
        <v>124860.47689999991</v>
      </c>
      <c r="H234">
        <v>29813.959685999998</v>
      </c>
      <c r="I234">
        <v>0</v>
      </c>
      <c r="J234">
        <v>101742.41167</v>
      </c>
      <c r="K234">
        <v>0</v>
      </c>
      <c r="L234">
        <v>0.39275700000000002</v>
      </c>
      <c r="M234">
        <v>0</v>
      </c>
      <c r="N234">
        <v>0</v>
      </c>
      <c r="O234">
        <v>0</v>
      </c>
      <c r="P234">
        <v>0</v>
      </c>
      <c r="Q234">
        <v>53868.623200000009</v>
      </c>
      <c r="R234">
        <v>0</v>
      </c>
      <c r="S234">
        <v>15747.5262</v>
      </c>
      <c r="T234">
        <v>10215.140399999989</v>
      </c>
      <c r="U234">
        <v>0</v>
      </c>
      <c r="V234">
        <v>252.33377999999999</v>
      </c>
      <c r="W234">
        <v>15979.712</v>
      </c>
      <c r="X234">
        <v>11656.407200000011</v>
      </c>
      <c r="Y234">
        <v>443.46728999999942</v>
      </c>
    </row>
    <row r="235" spans="1:25" x14ac:dyDescent="0.25">
      <c r="A235" t="s">
        <v>233</v>
      </c>
      <c r="B235">
        <v>349704.6</v>
      </c>
      <c r="C235">
        <v>8962.6249999999982</v>
      </c>
      <c r="D235">
        <v>28.966777</v>
      </c>
      <c r="E235">
        <v>2780.44</v>
      </c>
      <c r="F235">
        <v>158077.19099999999</v>
      </c>
      <c r="G235">
        <v>36768.726849999999</v>
      </c>
      <c r="H235">
        <v>24467.078213199999</v>
      </c>
      <c r="I235">
        <v>0</v>
      </c>
      <c r="J235">
        <v>23193.204399999999</v>
      </c>
      <c r="K235">
        <v>0</v>
      </c>
      <c r="L235">
        <v>0.88629000000000002</v>
      </c>
      <c r="M235">
        <v>0</v>
      </c>
      <c r="N235">
        <v>0</v>
      </c>
      <c r="O235">
        <v>56854.15</v>
      </c>
      <c r="P235">
        <v>7668.0240000000003</v>
      </c>
      <c r="Q235">
        <v>9839.5886999999984</v>
      </c>
      <c r="R235">
        <v>0</v>
      </c>
      <c r="S235">
        <v>3981.0529999999999</v>
      </c>
      <c r="T235">
        <v>5969.0379999999996</v>
      </c>
      <c r="U235">
        <v>0</v>
      </c>
      <c r="V235">
        <v>112.0485</v>
      </c>
      <c r="W235">
        <v>6853.1917499999972</v>
      </c>
      <c r="X235">
        <v>3923.5381000000002</v>
      </c>
      <c r="Y235">
        <v>232.67890000000011</v>
      </c>
    </row>
    <row r="236" spans="1:25" x14ac:dyDescent="0.25">
      <c r="A236" t="s">
        <v>234</v>
      </c>
      <c r="B236">
        <v>323002</v>
      </c>
      <c r="C236">
        <v>104570.963</v>
      </c>
      <c r="D236">
        <v>1750.804343</v>
      </c>
      <c r="E236">
        <v>166.4</v>
      </c>
      <c r="F236">
        <v>57200.418099999988</v>
      </c>
      <c r="G236">
        <v>27653.26022</v>
      </c>
      <c r="H236">
        <v>38858.68298450001</v>
      </c>
      <c r="I236">
        <v>0</v>
      </c>
      <c r="J236">
        <v>41169.612840000002</v>
      </c>
      <c r="K236">
        <v>81.564300000000017</v>
      </c>
      <c r="L236">
        <v>1350.6120000000001</v>
      </c>
      <c r="M236">
        <v>1963.7318</v>
      </c>
      <c r="N236">
        <v>0</v>
      </c>
      <c r="O236">
        <v>3531.4464400000011</v>
      </c>
      <c r="P236">
        <v>1938.992</v>
      </c>
      <c r="Q236">
        <v>1376.82251</v>
      </c>
      <c r="R236">
        <v>0</v>
      </c>
      <c r="S236">
        <v>1661.2725800000001</v>
      </c>
      <c r="T236">
        <v>17980.678000000011</v>
      </c>
      <c r="U236">
        <v>0</v>
      </c>
      <c r="V236">
        <v>1724.0867000000001</v>
      </c>
      <c r="W236">
        <v>14101.441841</v>
      </c>
      <c r="X236">
        <v>5627.5256800000016</v>
      </c>
      <c r="Y236">
        <v>472.40658000000002</v>
      </c>
    </row>
    <row r="237" spans="1:25" x14ac:dyDescent="0.25">
      <c r="A237" t="s">
        <v>235</v>
      </c>
      <c r="B237">
        <v>401185</v>
      </c>
      <c r="C237">
        <v>1950.9739999999999</v>
      </c>
      <c r="D237">
        <v>19.798124000000008</v>
      </c>
      <c r="E237">
        <v>66.569999999999993</v>
      </c>
      <c r="F237">
        <v>0</v>
      </c>
      <c r="G237">
        <v>80008.203090000025</v>
      </c>
      <c r="H237">
        <v>9152.8501226999979</v>
      </c>
      <c r="I237">
        <v>0</v>
      </c>
      <c r="J237">
        <v>34256.500840000001</v>
      </c>
      <c r="K237">
        <v>0</v>
      </c>
      <c r="L237">
        <v>0</v>
      </c>
      <c r="M237">
        <v>0</v>
      </c>
      <c r="N237">
        <v>0</v>
      </c>
      <c r="O237">
        <v>243160.6</v>
      </c>
      <c r="P237">
        <v>5177.76</v>
      </c>
      <c r="Q237">
        <v>11963.983</v>
      </c>
      <c r="R237">
        <v>0</v>
      </c>
      <c r="S237">
        <v>4289.8399999999983</v>
      </c>
      <c r="T237">
        <v>3767.66</v>
      </c>
      <c r="U237">
        <v>0</v>
      </c>
      <c r="V237">
        <v>93.09969999999997</v>
      </c>
      <c r="W237">
        <v>4755.0560000000014</v>
      </c>
      <c r="X237">
        <v>2196.1992</v>
      </c>
      <c r="Y237">
        <v>159.01697999999999</v>
      </c>
    </row>
    <row r="238" spans="1:25" x14ac:dyDescent="0.25">
      <c r="A238" t="s">
        <v>236</v>
      </c>
      <c r="B238">
        <v>41591.31</v>
      </c>
      <c r="C238">
        <v>719.66</v>
      </c>
      <c r="D238">
        <v>11.494718000000001</v>
      </c>
      <c r="E238">
        <v>0</v>
      </c>
      <c r="F238">
        <v>5864.17</v>
      </c>
      <c r="G238">
        <v>2847.1521899999998</v>
      </c>
      <c r="H238">
        <v>13729.6865</v>
      </c>
      <c r="I238">
        <v>0</v>
      </c>
      <c r="J238">
        <v>10068.501689999999</v>
      </c>
      <c r="K238">
        <v>63.04</v>
      </c>
      <c r="L238">
        <v>1.2771999999999999</v>
      </c>
      <c r="M238">
        <v>0</v>
      </c>
      <c r="N238">
        <v>0</v>
      </c>
      <c r="O238">
        <v>3.1856</v>
      </c>
      <c r="P238">
        <v>163.30000000000001</v>
      </c>
      <c r="Q238">
        <v>1373.1473000000001</v>
      </c>
      <c r="R238">
        <v>0</v>
      </c>
      <c r="S238">
        <v>0.22413330000000001</v>
      </c>
      <c r="T238">
        <v>1726.4290000000001</v>
      </c>
      <c r="U238">
        <v>0</v>
      </c>
      <c r="V238">
        <v>42.655320000000003</v>
      </c>
      <c r="W238">
        <v>3299.6878999999999</v>
      </c>
      <c r="X238">
        <v>1587.9059999999999</v>
      </c>
      <c r="Y238">
        <v>92.365160000000003</v>
      </c>
    </row>
    <row r="239" spans="1:25" x14ac:dyDescent="0.25">
      <c r="A239" t="s">
        <v>237</v>
      </c>
      <c r="B239">
        <v>247741.60500000001</v>
      </c>
      <c r="C239">
        <v>8454.0479999999989</v>
      </c>
      <c r="D239">
        <v>25.708875999999989</v>
      </c>
      <c r="E239">
        <v>0</v>
      </c>
      <c r="F239">
        <v>116743.26300000001</v>
      </c>
      <c r="G239">
        <v>38099.622453999968</v>
      </c>
      <c r="H239">
        <v>12596.0793082</v>
      </c>
      <c r="I239">
        <v>0</v>
      </c>
      <c r="J239">
        <v>39578.407630000009</v>
      </c>
      <c r="K239">
        <v>0</v>
      </c>
      <c r="L239">
        <v>1975.6</v>
      </c>
      <c r="M239">
        <v>0</v>
      </c>
      <c r="N239">
        <v>0</v>
      </c>
      <c r="O239">
        <v>0</v>
      </c>
      <c r="P239">
        <v>0</v>
      </c>
      <c r="Q239">
        <v>4139.6054999999997</v>
      </c>
      <c r="R239">
        <v>0</v>
      </c>
      <c r="S239">
        <v>4666.304000000001</v>
      </c>
      <c r="T239">
        <v>7156.8059999999996</v>
      </c>
      <c r="U239">
        <v>0</v>
      </c>
      <c r="V239">
        <v>176.29282000000001</v>
      </c>
      <c r="W239">
        <v>7194.2341649999971</v>
      </c>
      <c r="X239">
        <v>6766.1717200000003</v>
      </c>
      <c r="Y239">
        <v>206.52862999999999</v>
      </c>
    </row>
    <row r="240" spans="1:25" x14ac:dyDescent="0.25">
      <c r="A240" t="s">
        <v>238</v>
      </c>
      <c r="B240">
        <v>296829.71789999999</v>
      </c>
      <c r="C240">
        <v>9984.2160000000003</v>
      </c>
      <c r="D240">
        <v>20645.804306999999</v>
      </c>
      <c r="E240">
        <v>0</v>
      </c>
      <c r="F240">
        <v>1906.7380000000001</v>
      </c>
      <c r="G240">
        <v>41056.410861799988</v>
      </c>
      <c r="H240">
        <v>10207.062442</v>
      </c>
      <c r="I240">
        <v>0</v>
      </c>
      <c r="J240">
        <v>23932.02741000001</v>
      </c>
      <c r="K240">
        <v>0</v>
      </c>
      <c r="L240">
        <v>0</v>
      </c>
      <c r="M240">
        <v>0</v>
      </c>
      <c r="N240">
        <v>0</v>
      </c>
      <c r="O240">
        <v>136411.74</v>
      </c>
      <c r="P240">
        <v>14947</v>
      </c>
      <c r="Q240">
        <v>9358.1114000000016</v>
      </c>
      <c r="R240">
        <v>0</v>
      </c>
      <c r="S240">
        <v>18453.526999999998</v>
      </c>
      <c r="T240">
        <v>1544.3919999999989</v>
      </c>
      <c r="U240">
        <v>0</v>
      </c>
      <c r="V240">
        <v>38.174019999999977</v>
      </c>
      <c r="W240">
        <v>4256.8711699999994</v>
      </c>
      <c r="X240">
        <v>3940.6702</v>
      </c>
      <c r="Y240">
        <v>126.96559999999999</v>
      </c>
    </row>
    <row r="241" spans="1:25" x14ac:dyDescent="0.25">
      <c r="A241" t="s">
        <v>239</v>
      </c>
      <c r="B241">
        <v>17459.644230000002</v>
      </c>
      <c r="C241">
        <v>0</v>
      </c>
      <c r="D241">
        <v>1.6104529999999999</v>
      </c>
      <c r="E241">
        <v>0</v>
      </c>
      <c r="F241">
        <v>10640.25</v>
      </c>
      <c r="G241">
        <v>2192.6453000000001</v>
      </c>
      <c r="H241">
        <v>2150.9126190000002</v>
      </c>
      <c r="I241">
        <v>0</v>
      </c>
      <c r="J241">
        <v>766.315156</v>
      </c>
      <c r="K241">
        <v>0</v>
      </c>
      <c r="L241">
        <v>0</v>
      </c>
      <c r="M241">
        <v>0</v>
      </c>
      <c r="N241">
        <v>0</v>
      </c>
      <c r="O241">
        <v>0</v>
      </c>
      <c r="P241">
        <v>0</v>
      </c>
      <c r="Q241">
        <v>113.8</v>
      </c>
      <c r="R241">
        <v>0</v>
      </c>
      <c r="S241">
        <v>1.6039999999999999E-2</v>
      </c>
      <c r="T241">
        <v>324.5</v>
      </c>
      <c r="U241">
        <v>0</v>
      </c>
      <c r="V241">
        <v>8.02</v>
      </c>
      <c r="W241">
        <v>700.24284499999999</v>
      </c>
      <c r="X241">
        <v>540.76970000000006</v>
      </c>
      <c r="Y241">
        <v>12.940480000000001</v>
      </c>
    </row>
    <row r="242" spans="1:25" x14ac:dyDescent="0.25">
      <c r="A242" t="s">
        <v>240</v>
      </c>
      <c r="B242">
        <v>180368</v>
      </c>
      <c r="C242">
        <v>4084.0320000000002</v>
      </c>
      <c r="D242">
        <v>14.509347999999999</v>
      </c>
      <c r="E242">
        <v>136.1</v>
      </c>
      <c r="F242">
        <v>95509.53300000001</v>
      </c>
      <c r="G242">
        <v>8846.6231099999986</v>
      </c>
      <c r="H242">
        <v>12072.094171500001</v>
      </c>
      <c r="I242">
        <v>0</v>
      </c>
      <c r="J242">
        <v>11373.077520000001</v>
      </c>
      <c r="K242">
        <v>0</v>
      </c>
      <c r="L242">
        <v>1704.6</v>
      </c>
      <c r="M242">
        <v>0</v>
      </c>
      <c r="N242">
        <v>0</v>
      </c>
      <c r="O242">
        <v>12778.821</v>
      </c>
      <c r="P242">
        <v>9293.7000000000007</v>
      </c>
      <c r="Q242">
        <v>1311.326</v>
      </c>
      <c r="R242">
        <v>0</v>
      </c>
      <c r="S242">
        <v>13839.72</v>
      </c>
      <c r="T242">
        <v>2480.4947000000011</v>
      </c>
      <c r="U242">
        <v>0</v>
      </c>
      <c r="V242">
        <v>61.28423999999999</v>
      </c>
      <c r="W242">
        <v>4314.6773700000003</v>
      </c>
      <c r="X242">
        <v>2461.251299999999</v>
      </c>
      <c r="Y242">
        <v>116.56310000000001</v>
      </c>
    </row>
    <row r="243" spans="1:25" x14ac:dyDescent="0.25">
      <c r="A243" t="s">
        <v>241</v>
      </c>
      <c r="B243">
        <v>66530</v>
      </c>
      <c r="C243">
        <v>891.52500000000009</v>
      </c>
      <c r="D243">
        <v>521.13995999999997</v>
      </c>
      <c r="E243">
        <v>399.6</v>
      </c>
      <c r="F243">
        <v>0</v>
      </c>
      <c r="G243">
        <v>7687.2530299999999</v>
      </c>
      <c r="H243">
        <v>12765.952499999999</v>
      </c>
      <c r="I243">
        <v>0</v>
      </c>
      <c r="J243">
        <v>7960.2550000000001</v>
      </c>
      <c r="K243">
        <v>0</v>
      </c>
      <c r="L243">
        <v>3449.9</v>
      </c>
      <c r="M243">
        <v>0</v>
      </c>
      <c r="N243">
        <v>0</v>
      </c>
      <c r="O243">
        <v>21391.69</v>
      </c>
      <c r="P243">
        <v>4319.3</v>
      </c>
      <c r="Q243">
        <v>196.828</v>
      </c>
      <c r="R243">
        <v>0</v>
      </c>
      <c r="S243">
        <v>36.354660000000003</v>
      </c>
      <c r="T243">
        <v>1834.24</v>
      </c>
      <c r="U243">
        <v>0</v>
      </c>
      <c r="V243">
        <v>45.328999999999994</v>
      </c>
      <c r="W243">
        <v>2523.9699999999998</v>
      </c>
      <c r="X243">
        <v>2360.2800000000002</v>
      </c>
      <c r="Y243">
        <v>143.27979999999999</v>
      </c>
    </row>
    <row r="244" spans="1:25" x14ac:dyDescent="0.25">
      <c r="A244" t="s">
        <v>242</v>
      </c>
      <c r="B244">
        <v>554627</v>
      </c>
      <c r="C244">
        <v>25911.062000000002</v>
      </c>
      <c r="D244">
        <v>67.277941000000013</v>
      </c>
      <c r="E244">
        <v>832.27</v>
      </c>
      <c r="F244">
        <v>221078.90900000001</v>
      </c>
      <c r="G244">
        <v>66544.34127400002</v>
      </c>
      <c r="H244">
        <v>71239.413225000011</v>
      </c>
      <c r="I244">
        <v>0</v>
      </c>
      <c r="J244">
        <v>47553.204870000023</v>
      </c>
      <c r="K244">
        <v>0</v>
      </c>
      <c r="L244">
        <v>12960.29</v>
      </c>
      <c r="M244">
        <v>0</v>
      </c>
      <c r="N244">
        <v>0</v>
      </c>
      <c r="O244">
        <v>27640.898700000002</v>
      </c>
      <c r="P244">
        <v>5096.1220000000003</v>
      </c>
      <c r="Q244">
        <v>7399.7175999999999</v>
      </c>
      <c r="R244">
        <v>0</v>
      </c>
      <c r="S244">
        <v>23912.331000000009</v>
      </c>
      <c r="T244">
        <v>19901.262999999999</v>
      </c>
      <c r="U244">
        <v>0</v>
      </c>
      <c r="V244">
        <v>396.49234000000001</v>
      </c>
      <c r="W244">
        <v>15549.676349999991</v>
      </c>
      <c r="X244">
        <v>7965.3231399999977</v>
      </c>
      <c r="Y244">
        <v>540.45699999999988</v>
      </c>
    </row>
    <row r="245" spans="1:25" x14ac:dyDescent="0.25">
      <c r="A245" t="s">
        <v>243</v>
      </c>
      <c r="B245">
        <v>131194.4</v>
      </c>
      <c r="C245">
        <v>289.16300000000001</v>
      </c>
      <c r="D245">
        <v>15.24301</v>
      </c>
      <c r="E245">
        <v>0</v>
      </c>
      <c r="F245">
        <v>76132.031000000003</v>
      </c>
      <c r="G245">
        <v>16958.48546</v>
      </c>
      <c r="H245">
        <v>12330.186879999999</v>
      </c>
      <c r="I245">
        <v>0</v>
      </c>
      <c r="J245">
        <v>8327.270477</v>
      </c>
      <c r="K245">
        <v>0</v>
      </c>
      <c r="L245">
        <v>0</v>
      </c>
      <c r="M245">
        <v>0</v>
      </c>
      <c r="N245">
        <v>0</v>
      </c>
      <c r="O245">
        <v>1541.425</v>
      </c>
      <c r="P245">
        <v>2671</v>
      </c>
      <c r="Q245">
        <v>136.47300000000001</v>
      </c>
      <c r="R245">
        <v>0</v>
      </c>
      <c r="S245">
        <v>3.4883999999999998E-2</v>
      </c>
      <c r="T245">
        <v>3671.7069000000001</v>
      </c>
      <c r="U245">
        <v>0</v>
      </c>
      <c r="V245">
        <v>90.722200000000001</v>
      </c>
      <c r="W245">
        <v>5806.3910000000014</v>
      </c>
      <c r="X245">
        <v>3104.4949999999999</v>
      </c>
      <c r="Y245">
        <v>122.4706</v>
      </c>
    </row>
    <row r="246" spans="1:25" x14ac:dyDescent="0.25">
      <c r="A246" t="s">
        <v>244</v>
      </c>
      <c r="B246">
        <v>292983</v>
      </c>
      <c r="C246">
        <v>4476.51</v>
      </c>
      <c r="D246">
        <v>29.196137</v>
      </c>
      <c r="E246">
        <v>166.4</v>
      </c>
      <c r="F246">
        <v>101439.91</v>
      </c>
      <c r="G246">
        <v>3430.377618</v>
      </c>
      <c r="H246">
        <v>31654.1397</v>
      </c>
      <c r="I246">
        <v>0</v>
      </c>
      <c r="J246">
        <v>17533.920190000001</v>
      </c>
      <c r="K246">
        <v>0</v>
      </c>
      <c r="L246">
        <v>17889.099999999999</v>
      </c>
      <c r="M246">
        <v>161.6097</v>
      </c>
      <c r="N246">
        <v>0</v>
      </c>
      <c r="O246">
        <v>93228.366399999999</v>
      </c>
      <c r="P246">
        <v>1960.44</v>
      </c>
      <c r="Q246">
        <v>2823.79</v>
      </c>
      <c r="R246">
        <v>0</v>
      </c>
      <c r="S246">
        <v>10.754</v>
      </c>
      <c r="T246">
        <v>8952.3059999999987</v>
      </c>
      <c r="U246">
        <v>0</v>
      </c>
      <c r="V246">
        <v>221.2747</v>
      </c>
      <c r="W246">
        <v>6084.8475000000008</v>
      </c>
      <c r="X246">
        <v>2787.3049999999998</v>
      </c>
      <c r="Y246">
        <v>234.56408999999999</v>
      </c>
    </row>
    <row r="247" spans="1:25" x14ac:dyDescent="0.25">
      <c r="A247" t="s">
        <v>245</v>
      </c>
      <c r="B247">
        <v>718720</v>
      </c>
      <c r="C247">
        <v>14575.413</v>
      </c>
      <c r="D247">
        <v>95.179418999999967</v>
      </c>
      <c r="E247">
        <v>133100</v>
      </c>
      <c r="F247">
        <v>235635.98499999999</v>
      </c>
      <c r="G247">
        <v>33036.197565399998</v>
      </c>
      <c r="H247">
        <v>101242.3188545</v>
      </c>
      <c r="I247">
        <v>0</v>
      </c>
      <c r="J247">
        <v>82797.287370000035</v>
      </c>
      <c r="K247">
        <v>43.069200000000002</v>
      </c>
      <c r="L247">
        <v>18708.3</v>
      </c>
      <c r="M247">
        <v>0</v>
      </c>
      <c r="N247">
        <v>0</v>
      </c>
      <c r="O247">
        <v>758.91300000000001</v>
      </c>
      <c r="P247">
        <v>108.98</v>
      </c>
      <c r="Q247">
        <v>10627.4344</v>
      </c>
      <c r="R247">
        <v>0</v>
      </c>
      <c r="S247">
        <v>23374.154999999999</v>
      </c>
      <c r="T247">
        <v>26654.39</v>
      </c>
      <c r="U247">
        <v>0</v>
      </c>
      <c r="V247">
        <v>658.6611399999997</v>
      </c>
      <c r="W247">
        <v>24263.72099999999</v>
      </c>
      <c r="X247">
        <v>12434.44534</v>
      </c>
      <c r="Y247">
        <v>764.54844999999966</v>
      </c>
    </row>
    <row r="248" spans="1:25" x14ac:dyDescent="0.25">
      <c r="A248" t="s">
        <v>246</v>
      </c>
      <c r="B248">
        <v>1259438.8999999999</v>
      </c>
      <c r="C248">
        <v>117901.58</v>
      </c>
      <c r="D248">
        <v>322.85020200000002</v>
      </c>
      <c r="E248">
        <v>4986.47</v>
      </c>
      <c r="F248">
        <v>369904.87530000001</v>
      </c>
      <c r="G248">
        <v>126216.240815</v>
      </c>
      <c r="H248">
        <v>113413.486342</v>
      </c>
      <c r="I248">
        <v>0</v>
      </c>
      <c r="J248">
        <v>86908.527389999974</v>
      </c>
      <c r="K248">
        <v>0</v>
      </c>
      <c r="L248">
        <v>25895.200000000001</v>
      </c>
      <c r="M248">
        <v>0</v>
      </c>
      <c r="N248">
        <v>0</v>
      </c>
      <c r="O248">
        <v>172666.4</v>
      </c>
      <c r="P248">
        <v>20512.698</v>
      </c>
      <c r="Q248">
        <v>6478.777399999999</v>
      </c>
      <c r="R248">
        <v>0</v>
      </c>
      <c r="S248">
        <v>122614.36259999999</v>
      </c>
      <c r="T248">
        <v>42156.122000000003</v>
      </c>
      <c r="U248">
        <v>0</v>
      </c>
      <c r="V248">
        <v>3598.50954</v>
      </c>
      <c r="W248">
        <v>30643.5749975</v>
      </c>
      <c r="X248">
        <v>13923.114600000001</v>
      </c>
      <c r="Y248">
        <v>986.79303000000027</v>
      </c>
    </row>
    <row r="249" spans="1:25" x14ac:dyDescent="0.25">
      <c r="A249" t="s">
        <v>247</v>
      </c>
      <c r="B249">
        <v>474629.89</v>
      </c>
      <c r="C249">
        <v>4819.9500000000007</v>
      </c>
      <c r="D249">
        <v>105.6698049999999</v>
      </c>
      <c r="E249">
        <v>1131.8</v>
      </c>
      <c r="F249">
        <v>181264.60769999999</v>
      </c>
      <c r="G249">
        <v>86884.060092999949</v>
      </c>
      <c r="H249">
        <v>13835.527237</v>
      </c>
      <c r="I249">
        <v>0</v>
      </c>
      <c r="J249">
        <v>92405.011719999951</v>
      </c>
      <c r="K249">
        <v>210.14445000000001</v>
      </c>
      <c r="L249">
        <v>0</v>
      </c>
      <c r="M249">
        <v>0</v>
      </c>
      <c r="N249">
        <v>0</v>
      </c>
      <c r="O249">
        <v>9188.2000129999997</v>
      </c>
      <c r="P249">
        <v>32142.098000000002</v>
      </c>
      <c r="Q249">
        <v>19779.645809999991</v>
      </c>
      <c r="R249">
        <v>0</v>
      </c>
      <c r="S249">
        <v>16985.5488</v>
      </c>
      <c r="T249">
        <v>5597.518</v>
      </c>
      <c r="U249">
        <v>0</v>
      </c>
      <c r="V249">
        <v>138.34175999999999</v>
      </c>
      <c r="W249">
        <v>5762.725617500003</v>
      </c>
      <c r="X249">
        <v>4341.9405599999982</v>
      </c>
      <c r="Y249">
        <v>206.31815</v>
      </c>
    </row>
    <row r="250" spans="1:25" x14ac:dyDescent="0.25">
      <c r="A250" t="s">
        <v>248</v>
      </c>
      <c r="B250">
        <v>337001.84240000002</v>
      </c>
      <c r="C250">
        <v>16532.991000000002</v>
      </c>
      <c r="D250">
        <v>37.461461000000007</v>
      </c>
      <c r="E250">
        <v>665.7</v>
      </c>
      <c r="F250">
        <v>161496.20000000001</v>
      </c>
      <c r="G250">
        <v>30996.63992999999</v>
      </c>
      <c r="H250">
        <v>31070.95690500001</v>
      </c>
      <c r="I250">
        <v>0</v>
      </c>
      <c r="J250">
        <v>29282.970166300001</v>
      </c>
      <c r="K250">
        <v>0</v>
      </c>
      <c r="L250">
        <v>28456.222000000002</v>
      </c>
      <c r="M250">
        <v>0</v>
      </c>
      <c r="N250">
        <v>0</v>
      </c>
      <c r="O250">
        <v>0</v>
      </c>
      <c r="P250">
        <v>0</v>
      </c>
      <c r="Q250">
        <v>6508.6558000000005</v>
      </c>
      <c r="R250">
        <v>0</v>
      </c>
      <c r="S250">
        <v>5874.1530000000002</v>
      </c>
      <c r="T250">
        <v>10813.533999999991</v>
      </c>
      <c r="U250">
        <v>0</v>
      </c>
      <c r="V250">
        <v>531.23497999999972</v>
      </c>
      <c r="W250">
        <v>9483.515999999996</v>
      </c>
      <c r="X250">
        <v>4970.146999999999</v>
      </c>
      <c r="Y250">
        <v>300.98870000000011</v>
      </c>
    </row>
    <row r="251" spans="1:25" x14ac:dyDescent="0.25">
      <c r="A251" t="s">
        <v>249</v>
      </c>
      <c r="B251">
        <v>331790</v>
      </c>
      <c r="C251">
        <v>4294.3540000000003</v>
      </c>
      <c r="D251">
        <v>67.075669999999988</v>
      </c>
      <c r="E251">
        <v>0</v>
      </c>
      <c r="F251">
        <v>116211.11</v>
      </c>
      <c r="G251">
        <v>14081.307940000001</v>
      </c>
      <c r="H251">
        <v>81050.016999999993</v>
      </c>
      <c r="I251">
        <v>0</v>
      </c>
      <c r="J251">
        <v>47926.808499999992</v>
      </c>
      <c r="K251">
        <v>93.57</v>
      </c>
      <c r="L251">
        <v>505.82900000000001</v>
      </c>
      <c r="M251">
        <v>0</v>
      </c>
      <c r="N251">
        <v>0</v>
      </c>
      <c r="O251">
        <v>2046.86</v>
      </c>
      <c r="P251">
        <v>2767.9</v>
      </c>
      <c r="Q251">
        <v>68.961199999999991</v>
      </c>
      <c r="R251">
        <v>0</v>
      </c>
      <c r="S251">
        <v>2986.2299170000001</v>
      </c>
      <c r="T251">
        <v>38710.572999999997</v>
      </c>
      <c r="U251">
        <v>0</v>
      </c>
      <c r="V251">
        <v>956.58961999999974</v>
      </c>
      <c r="W251">
        <v>18700.507963</v>
      </c>
      <c r="X251">
        <v>841.62680000000012</v>
      </c>
      <c r="Y251">
        <v>538.82249999999999</v>
      </c>
    </row>
    <row r="252" spans="1:25" x14ac:dyDescent="0.25">
      <c r="A252" t="s">
        <v>250</v>
      </c>
      <c r="B252">
        <v>104751.192</v>
      </c>
      <c r="C252">
        <v>6629.0780000000004</v>
      </c>
      <c r="D252">
        <v>22.567246999999991</v>
      </c>
      <c r="E252">
        <v>0</v>
      </c>
      <c r="F252">
        <v>2545.4340000000002</v>
      </c>
      <c r="G252">
        <v>15891.182186</v>
      </c>
      <c r="H252">
        <v>12427.5412</v>
      </c>
      <c r="I252">
        <v>0</v>
      </c>
      <c r="J252">
        <v>15129.094160000001</v>
      </c>
      <c r="K252">
        <v>0</v>
      </c>
      <c r="L252">
        <v>0</v>
      </c>
      <c r="M252">
        <v>0</v>
      </c>
      <c r="N252">
        <v>0</v>
      </c>
      <c r="O252">
        <v>24521.1000886</v>
      </c>
      <c r="P252">
        <v>13341.300999999999</v>
      </c>
      <c r="Q252">
        <v>360.53539999999998</v>
      </c>
      <c r="R252">
        <v>0</v>
      </c>
      <c r="S252">
        <v>1987.7349999999999</v>
      </c>
      <c r="T252">
        <v>3726.788</v>
      </c>
      <c r="U252">
        <v>0</v>
      </c>
      <c r="V252">
        <v>91.773019999999988</v>
      </c>
      <c r="W252">
        <v>5043.4542999999994</v>
      </c>
      <c r="X252">
        <v>2892.6936999999998</v>
      </c>
      <c r="Y252">
        <v>181.3331</v>
      </c>
    </row>
    <row r="253" spans="1:25" x14ac:dyDescent="0.25">
      <c r="A253" t="s">
        <v>251</v>
      </c>
      <c r="B253">
        <v>503990.73800000001</v>
      </c>
      <c r="C253">
        <v>1298.5</v>
      </c>
      <c r="D253">
        <v>210265.76794699999</v>
      </c>
      <c r="E253">
        <v>1096</v>
      </c>
      <c r="F253">
        <v>112879.81</v>
      </c>
      <c r="G253">
        <v>20717.095351399999</v>
      </c>
      <c r="H253">
        <v>6964.3961109999991</v>
      </c>
      <c r="I253">
        <v>0</v>
      </c>
      <c r="J253">
        <v>20282.871650000001</v>
      </c>
      <c r="K253">
        <v>2027.9077</v>
      </c>
      <c r="L253">
        <v>3594.07</v>
      </c>
      <c r="M253">
        <v>33.064300000000003</v>
      </c>
      <c r="N253">
        <v>0</v>
      </c>
      <c r="O253">
        <v>99940.15499000001</v>
      </c>
      <c r="P253">
        <v>2185.4</v>
      </c>
      <c r="Q253">
        <v>95.076999999999998</v>
      </c>
      <c r="R253">
        <v>0</v>
      </c>
      <c r="S253">
        <v>5.5855520000000013E-2</v>
      </c>
      <c r="T253">
        <v>15526.661</v>
      </c>
      <c r="U253">
        <v>0</v>
      </c>
      <c r="V253">
        <v>383.66703999999999</v>
      </c>
      <c r="W253">
        <v>5571.6374000000014</v>
      </c>
      <c r="X253">
        <v>1173.12934</v>
      </c>
      <c r="Y253">
        <v>239.18047999999999</v>
      </c>
    </row>
    <row r="254" spans="1:25" x14ac:dyDescent="0.25">
      <c r="A254" t="s">
        <v>252</v>
      </c>
      <c r="B254">
        <v>89638</v>
      </c>
      <c r="C254">
        <v>2287.8719999999998</v>
      </c>
      <c r="D254">
        <v>6.0618100000000013</v>
      </c>
      <c r="E254">
        <v>0</v>
      </c>
      <c r="F254">
        <v>34625.83</v>
      </c>
      <c r="G254">
        <v>15195.9874</v>
      </c>
      <c r="H254">
        <v>5146.4478499999996</v>
      </c>
      <c r="I254">
        <v>0</v>
      </c>
      <c r="J254">
        <v>9537.8947000000007</v>
      </c>
      <c r="K254">
        <v>0</v>
      </c>
      <c r="L254">
        <v>1151.8</v>
      </c>
      <c r="M254">
        <v>0</v>
      </c>
      <c r="N254">
        <v>0</v>
      </c>
      <c r="O254">
        <v>0</v>
      </c>
      <c r="P254">
        <v>0</v>
      </c>
      <c r="Q254">
        <v>10281.280000000001</v>
      </c>
      <c r="R254">
        <v>0</v>
      </c>
      <c r="S254">
        <v>6993.0999999999995</v>
      </c>
      <c r="T254">
        <v>2092.0749999999998</v>
      </c>
      <c r="U254">
        <v>0</v>
      </c>
      <c r="V254">
        <v>51.684860000000008</v>
      </c>
      <c r="W254">
        <v>1639.837</v>
      </c>
      <c r="X254">
        <v>617.26</v>
      </c>
      <c r="Y254">
        <v>48.700699999999998</v>
      </c>
    </row>
    <row r="255" spans="1:25" x14ac:dyDescent="0.25">
      <c r="A255" t="s">
        <v>253</v>
      </c>
      <c r="B255">
        <v>631159</v>
      </c>
      <c r="C255">
        <v>10666.175999999999</v>
      </c>
      <c r="D255">
        <v>66.695843000000011</v>
      </c>
      <c r="E255">
        <v>6551.37</v>
      </c>
      <c r="F255">
        <v>156013.79800000001</v>
      </c>
      <c r="G255">
        <v>23945.757740000001</v>
      </c>
      <c r="H255">
        <v>51742.770290000008</v>
      </c>
      <c r="I255">
        <v>0</v>
      </c>
      <c r="J255">
        <v>33831.571450000003</v>
      </c>
      <c r="K255">
        <v>0</v>
      </c>
      <c r="L255">
        <v>38671.143000000011</v>
      </c>
      <c r="M255">
        <v>0</v>
      </c>
      <c r="N255">
        <v>0</v>
      </c>
      <c r="O255">
        <v>269020.96396999998</v>
      </c>
      <c r="P255">
        <v>3242.83</v>
      </c>
      <c r="Q255">
        <v>1437.6537000000001</v>
      </c>
      <c r="R255">
        <v>0</v>
      </c>
      <c r="S255">
        <v>1462.3382999999999</v>
      </c>
      <c r="T255">
        <v>15697.523999999999</v>
      </c>
      <c r="U255">
        <v>0</v>
      </c>
      <c r="V255">
        <v>358.66642000000002</v>
      </c>
      <c r="W255">
        <v>11784.73605</v>
      </c>
      <c r="X255">
        <v>6238.3649999999998</v>
      </c>
      <c r="Y255">
        <v>407.32819000000012</v>
      </c>
    </row>
    <row r="256" spans="1:25" x14ac:dyDescent="0.25">
      <c r="A256" t="s">
        <v>254</v>
      </c>
      <c r="B256">
        <v>67810</v>
      </c>
      <c r="C256">
        <v>570.77300000000002</v>
      </c>
      <c r="D256">
        <v>29.954550000000001</v>
      </c>
      <c r="E256">
        <v>0</v>
      </c>
      <c r="F256">
        <v>0</v>
      </c>
      <c r="G256">
        <v>3486.7552799999999</v>
      </c>
      <c r="H256">
        <v>28725.382747</v>
      </c>
      <c r="I256">
        <v>0</v>
      </c>
      <c r="J256">
        <v>14848.655699999999</v>
      </c>
      <c r="K256">
        <v>63.878799999999998</v>
      </c>
      <c r="L256">
        <v>798.11</v>
      </c>
      <c r="M256">
        <v>0</v>
      </c>
      <c r="N256">
        <v>0</v>
      </c>
      <c r="O256">
        <v>943.41910000000007</v>
      </c>
      <c r="P256">
        <v>1505.6</v>
      </c>
      <c r="Q256">
        <v>494.27199999999999</v>
      </c>
      <c r="R256">
        <v>0</v>
      </c>
      <c r="S256">
        <v>1748.16193</v>
      </c>
      <c r="T256">
        <v>4365.9759999999997</v>
      </c>
      <c r="U256">
        <v>0</v>
      </c>
      <c r="V256">
        <v>107.8956</v>
      </c>
      <c r="W256">
        <v>7415.8509999999987</v>
      </c>
      <c r="X256">
        <v>2535.1080000000002</v>
      </c>
      <c r="Y256">
        <v>240.64099999999999</v>
      </c>
    </row>
    <row r="257" spans="1:25" x14ac:dyDescent="0.25">
      <c r="A257" t="s">
        <v>255</v>
      </c>
      <c r="B257">
        <v>712294.75399999972</v>
      </c>
      <c r="C257">
        <v>2816.29</v>
      </c>
      <c r="D257">
        <v>70.396018999999995</v>
      </c>
      <c r="E257">
        <v>166.4</v>
      </c>
      <c r="F257">
        <v>850.47699999999998</v>
      </c>
      <c r="G257">
        <v>34493.565020000009</v>
      </c>
      <c r="H257">
        <v>62645.706517000013</v>
      </c>
      <c r="I257">
        <v>0</v>
      </c>
      <c r="J257">
        <v>49165.074218199989</v>
      </c>
      <c r="K257">
        <v>3499.32</v>
      </c>
      <c r="L257">
        <v>0</v>
      </c>
      <c r="M257">
        <v>480806.01265999989</v>
      </c>
      <c r="N257">
        <v>11554.54</v>
      </c>
      <c r="O257">
        <v>9596.7809959999995</v>
      </c>
      <c r="P257">
        <v>1942.6687999999999</v>
      </c>
      <c r="Q257">
        <v>198.39041</v>
      </c>
      <c r="R257">
        <v>0</v>
      </c>
      <c r="S257">
        <v>94.730606000000009</v>
      </c>
      <c r="T257">
        <v>30061.86099999999</v>
      </c>
      <c r="U257">
        <v>0</v>
      </c>
      <c r="V257">
        <v>695.63752000000011</v>
      </c>
      <c r="W257">
        <v>16553.10511</v>
      </c>
      <c r="X257">
        <v>6770.5203400000009</v>
      </c>
      <c r="Y257">
        <v>565.5842899999999</v>
      </c>
    </row>
    <row r="258" spans="1:25" x14ac:dyDescent="0.25">
      <c r="A258" t="s">
        <v>256</v>
      </c>
      <c r="B258">
        <v>255141.1</v>
      </c>
      <c r="C258">
        <v>8544.8470000000016</v>
      </c>
      <c r="D258">
        <v>30.201888000000011</v>
      </c>
      <c r="E258">
        <v>0</v>
      </c>
      <c r="F258">
        <v>99757.17</v>
      </c>
      <c r="G258">
        <v>50149.510060000008</v>
      </c>
      <c r="H258">
        <v>14539.39184</v>
      </c>
      <c r="I258">
        <v>0</v>
      </c>
      <c r="J258">
        <v>26087.817070000001</v>
      </c>
      <c r="K258">
        <v>10853.458000000001</v>
      </c>
      <c r="L258">
        <v>0</v>
      </c>
      <c r="M258">
        <v>0</v>
      </c>
      <c r="N258">
        <v>0</v>
      </c>
      <c r="O258">
        <v>0</v>
      </c>
      <c r="P258">
        <v>0</v>
      </c>
      <c r="Q258">
        <v>16116.598599999999</v>
      </c>
      <c r="R258">
        <v>0</v>
      </c>
      <c r="S258">
        <v>11671.852000000001</v>
      </c>
      <c r="T258">
        <v>5954.5090000000009</v>
      </c>
      <c r="U258">
        <v>0</v>
      </c>
      <c r="V258">
        <v>135.08104</v>
      </c>
      <c r="W258">
        <v>6417.0669229999976</v>
      </c>
      <c r="X258">
        <v>4678.5391</v>
      </c>
      <c r="Y258">
        <v>178.38598999999999</v>
      </c>
    </row>
    <row r="259" spans="1:25" x14ac:dyDescent="0.25">
      <c r="A259" t="s">
        <v>257</v>
      </c>
      <c r="B259">
        <v>196977.6</v>
      </c>
      <c r="C259">
        <v>8542.777</v>
      </c>
      <c r="D259">
        <v>27.397277999999989</v>
      </c>
      <c r="E259">
        <v>0</v>
      </c>
      <c r="F259">
        <v>70763.837</v>
      </c>
      <c r="G259">
        <v>31339.19216000001</v>
      </c>
      <c r="H259">
        <v>18490.965133000002</v>
      </c>
      <c r="I259">
        <v>0</v>
      </c>
      <c r="J259">
        <v>27189.091540000001</v>
      </c>
      <c r="K259">
        <v>287.42499999999978</v>
      </c>
      <c r="L259">
        <v>2114</v>
      </c>
      <c r="M259">
        <v>0</v>
      </c>
      <c r="N259">
        <v>0</v>
      </c>
      <c r="O259">
        <v>0</v>
      </c>
      <c r="P259">
        <v>0</v>
      </c>
      <c r="Q259">
        <v>8030.378200000001</v>
      </c>
      <c r="R259">
        <v>0</v>
      </c>
      <c r="S259">
        <v>11905.08</v>
      </c>
      <c r="T259">
        <v>4957.051999999996</v>
      </c>
      <c r="U259">
        <v>0</v>
      </c>
      <c r="V259">
        <v>122.46576</v>
      </c>
      <c r="W259">
        <v>8383.0219999999972</v>
      </c>
      <c r="X259">
        <v>4571.396380000002</v>
      </c>
      <c r="Y259">
        <v>220.09705999999991</v>
      </c>
    </row>
    <row r="260" spans="1:25" x14ac:dyDescent="0.25">
      <c r="A260" t="s">
        <v>258</v>
      </c>
      <c r="B260">
        <v>227760.6</v>
      </c>
      <c r="C260">
        <v>34253.561000000009</v>
      </c>
      <c r="D260">
        <v>35.579075000000003</v>
      </c>
      <c r="E260">
        <v>66.569999999999993</v>
      </c>
      <c r="F260">
        <v>0</v>
      </c>
      <c r="G260">
        <v>51828.738743600021</v>
      </c>
      <c r="H260">
        <v>22082.76260139998</v>
      </c>
      <c r="I260">
        <v>0</v>
      </c>
      <c r="J260">
        <v>49080.339630000017</v>
      </c>
      <c r="K260">
        <v>0</v>
      </c>
      <c r="L260">
        <v>1789.3756903000001</v>
      </c>
      <c r="M260">
        <v>0</v>
      </c>
      <c r="N260">
        <v>0</v>
      </c>
      <c r="O260">
        <v>0</v>
      </c>
      <c r="P260">
        <v>0</v>
      </c>
      <c r="Q260">
        <v>18414.878030000011</v>
      </c>
      <c r="R260">
        <v>0</v>
      </c>
      <c r="S260">
        <v>14851.594999999999</v>
      </c>
      <c r="T260">
        <v>8834.5329999999885</v>
      </c>
      <c r="U260">
        <v>0</v>
      </c>
      <c r="V260">
        <v>11208.32477999999</v>
      </c>
      <c r="W260">
        <v>9924.6069999999927</v>
      </c>
      <c r="X260">
        <v>5014.1171999999988</v>
      </c>
      <c r="Y260">
        <v>285.79213999999951</v>
      </c>
    </row>
    <row r="261" spans="1:25" x14ac:dyDescent="0.25">
      <c r="A261" t="s">
        <v>259</v>
      </c>
      <c r="B261">
        <v>286102</v>
      </c>
      <c r="C261">
        <v>2208.451</v>
      </c>
      <c r="D261">
        <v>23.860896</v>
      </c>
      <c r="E261">
        <v>0</v>
      </c>
      <c r="F261">
        <v>190777.77</v>
      </c>
      <c r="G261">
        <v>18234.4653</v>
      </c>
      <c r="H261">
        <v>23420.360019999989</v>
      </c>
      <c r="I261">
        <v>0</v>
      </c>
      <c r="J261">
        <v>19482.74022</v>
      </c>
      <c r="K261">
        <v>5744.2059000000008</v>
      </c>
      <c r="L261">
        <v>2864.09</v>
      </c>
      <c r="M261">
        <v>0</v>
      </c>
      <c r="N261">
        <v>0</v>
      </c>
      <c r="O261">
        <v>136.59035</v>
      </c>
      <c r="P261">
        <v>4141.079999999999</v>
      </c>
      <c r="Q261">
        <v>2234.2440000000001</v>
      </c>
      <c r="R261">
        <v>0</v>
      </c>
      <c r="S261">
        <v>29.728632999999991</v>
      </c>
      <c r="T261">
        <v>9080.3509999999969</v>
      </c>
      <c r="U261">
        <v>0</v>
      </c>
      <c r="V261">
        <v>224.33358000000001</v>
      </c>
      <c r="W261">
        <v>5191.703417499999</v>
      </c>
      <c r="X261">
        <v>2199.6733399999989</v>
      </c>
      <c r="Y261">
        <v>191.66184000000001</v>
      </c>
    </row>
    <row r="262" spans="1:25" x14ac:dyDescent="0.25">
      <c r="A262" t="s">
        <v>260</v>
      </c>
      <c r="B262">
        <v>987487</v>
      </c>
      <c r="C262">
        <v>83846.883999999991</v>
      </c>
      <c r="D262">
        <v>168.191768</v>
      </c>
      <c r="E262">
        <v>665.7</v>
      </c>
      <c r="F262">
        <v>124913.25461</v>
      </c>
      <c r="G262">
        <v>66166.079269000038</v>
      </c>
      <c r="H262">
        <v>20871.974185999999</v>
      </c>
      <c r="I262">
        <v>0</v>
      </c>
      <c r="J262">
        <v>34164.093220000002</v>
      </c>
      <c r="K262">
        <v>0</v>
      </c>
      <c r="L262">
        <v>4278.8999999999996</v>
      </c>
      <c r="M262">
        <v>0</v>
      </c>
      <c r="N262">
        <v>0</v>
      </c>
      <c r="O262">
        <v>485502.33120000007</v>
      </c>
      <c r="P262">
        <v>13013.4</v>
      </c>
      <c r="Q262">
        <v>8314.7810000000027</v>
      </c>
      <c r="R262">
        <v>0</v>
      </c>
      <c r="S262">
        <v>126612.122</v>
      </c>
      <c r="T262">
        <v>8498.0229999999974</v>
      </c>
      <c r="U262">
        <v>0</v>
      </c>
      <c r="V262">
        <v>209.72121999999999</v>
      </c>
      <c r="W262">
        <v>8541.2372424999976</v>
      </c>
      <c r="X262">
        <v>1187.7032799999999</v>
      </c>
      <c r="Y262">
        <v>258.65998000000002</v>
      </c>
    </row>
    <row r="263" spans="1:25" x14ac:dyDescent="0.25">
      <c r="A263" t="s">
        <v>261</v>
      </c>
      <c r="B263">
        <v>39598.440900000009</v>
      </c>
      <c r="C263">
        <v>337.81</v>
      </c>
      <c r="D263">
        <v>799.99960700000031</v>
      </c>
      <c r="E263">
        <v>0</v>
      </c>
      <c r="F263">
        <v>0</v>
      </c>
      <c r="G263">
        <v>3557.6017965000001</v>
      </c>
      <c r="H263">
        <v>1626.224019</v>
      </c>
      <c r="I263">
        <v>0</v>
      </c>
      <c r="J263">
        <v>10814.064543</v>
      </c>
      <c r="K263">
        <v>71.221700000000013</v>
      </c>
      <c r="L263">
        <v>0</v>
      </c>
      <c r="M263">
        <v>4304.3827200000014</v>
      </c>
      <c r="N263">
        <v>6185.978000000001</v>
      </c>
      <c r="O263">
        <v>1043.970331</v>
      </c>
      <c r="P263">
        <v>5615.1146000000008</v>
      </c>
      <c r="Q263">
        <v>2295.9942599999999</v>
      </c>
      <c r="R263">
        <v>0</v>
      </c>
      <c r="S263">
        <v>0</v>
      </c>
      <c r="T263">
        <v>996.20680000000016</v>
      </c>
      <c r="U263">
        <v>0</v>
      </c>
      <c r="V263">
        <v>24.61918</v>
      </c>
      <c r="W263">
        <v>1530.0463</v>
      </c>
      <c r="X263">
        <v>356.76868000000002</v>
      </c>
      <c r="Y263">
        <v>34.534740000000014</v>
      </c>
    </row>
    <row r="264" spans="1:25" x14ac:dyDescent="0.25">
      <c r="A264" t="s">
        <v>262</v>
      </c>
      <c r="B264">
        <v>235943.94200000001</v>
      </c>
      <c r="C264">
        <v>1987.4929999999999</v>
      </c>
      <c r="D264">
        <v>42.970197999999989</v>
      </c>
      <c r="E264">
        <v>0</v>
      </c>
      <c r="F264">
        <v>75056.032999999996</v>
      </c>
      <c r="G264">
        <v>42061.400228000013</v>
      </c>
      <c r="H264">
        <v>28036.543557000001</v>
      </c>
      <c r="I264">
        <v>0</v>
      </c>
      <c r="J264">
        <v>26363.74036900001</v>
      </c>
      <c r="K264">
        <v>23996.92470000001</v>
      </c>
      <c r="L264">
        <v>45.629300000000001</v>
      </c>
      <c r="M264">
        <v>1.3120000000000001</v>
      </c>
      <c r="N264">
        <v>141.845</v>
      </c>
      <c r="O264">
        <v>4892.9697200000001</v>
      </c>
      <c r="P264">
        <v>3466.15</v>
      </c>
      <c r="Q264">
        <v>2838.4729000000002</v>
      </c>
      <c r="R264">
        <v>0</v>
      </c>
      <c r="S264">
        <v>1416.0977716</v>
      </c>
      <c r="T264">
        <v>6424.9409999999989</v>
      </c>
      <c r="U264">
        <v>0</v>
      </c>
      <c r="V264">
        <v>458.51618000000008</v>
      </c>
      <c r="W264">
        <v>11617.7565</v>
      </c>
      <c r="X264">
        <v>6868.7103400000015</v>
      </c>
      <c r="Y264">
        <v>345.13461999999998</v>
      </c>
    </row>
    <row r="265" spans="1:25" x14ac:dyDescent="0.25">
      <c r="A265" t="s">
        <v>263</v>
      </c>
      <c r="B265">
        <v>189107</v>
      </c>
      <c r="C265">
        <v>1690.87</v>
      </c>
      <c r="D265">
        <v>31.176614000000001</v>
      </c>
      <c r="E265">
        <v>0</v>
      </c>
      <c r="F265">
        <v>59429.990000000013</v>
      </c>
      <c r="G265">
        <v>50436.386709400023</v>
      </c>
      <c r="H265">
        <v>22318.991852999989</v>
      </c>
      <c r="I265">
        <v>0</v>
      </c>
      <c r="J265">
        <v>21712.842089999998</v>
      </c>
      <c r="K265">
        <v>0</v>
      </c>
      <c r="L265">
        <v>6123</v>
      </c>
      <c r="M265">
        <v>0</v>
      </c>
      <c r="N265">
        <v>0</v>
      </c>
      <c r="O265">
        <v>0</v>
      </c>
      <c r="P265">
        <v>0</v>
      </c>
      <c r="Q265">
        <v>1515.5317</v>
      </c>
      <c r="R265">
        <v>0</v>
      </c>
      <c r="S265">
        <v>901.48649999999998</v>
      </c>
      <c r="T265">
        <v>11292.33</v>
      </c>
      <c r="U265">
        <v>0</v>
      </c>
      <c r="V265">
        <v>279.10894000000002</v>
      </c>
      <c r="W265">
        <v>8691.4294399999999</v>
      </c>
      <c r="X265">
        <v>4670.1459999999997</v>
      </c>
      <c r="Y265">
        <v>250.40624</v>
      </c>
    </row>
    <row r="266" spans="1:25" x14ac:dyDescent="0.25">
      <c r="A266" t="s">
        <v>264</v>
      </c>
      <c r="B266">
        <v>348764</v>
      </c>
      <c r="C266">
        <v>27901.863000000001</v>
      </c>
      <c r="D266">
        <v>575.68900199999973</v>
      </c>
      <c r="E266">
        <v>0</v>
      </c>
      <c r="F266">
        <v>43333.476000000002</v>
      </c>
      <c r="G266">
        <v>43625.562284000007</v>
      </c>
      <c r="H266">
        <v>99605.073846000014</v>
      </c>
      <c r="I266">
        <v>0</v>
      </c>
      <c r="J266">
        <v>52403.806759999992</v>
      </c>
      <c r="K266">
        <v>0</v>
      </c>
      <c r="L266">
        <v>8837.2000000000007</v>
      </c>
      <c r="M266">
        <v>0</v>
      </c>
      <c r="N266">
        <v>0</v>
      </c>
      <c r="O266">
        <v>777.78648200000009</v>
      </c>
      <c r="P266">
        <v>410.17500000000001</v>
      </c>
      <c r="Q266">
        <v>13404.842699999999</v>
      </c>
      <c r="R266">
        <v>0</v>
      </c>
      <c r="S266">
        <v>7008.4699999999984</v>
      </c>
      <c r="T266">
        <v>22088.07108999999</v>
      </c>
      <c r="U266">
        <v>0</v>
      </c>
      <c r="V266">
        <v>545.74535999999989</v>
      </c>
      <c r="W266">
        <v>16781.070390000001</v>
      </c>
      <c r="X266">
        <v>10938.982</v>
      </c>
      <c r="Y266">
        <v>546.15344000000005</v>
      </c>
    </row>
    <row r="267" spans="1:25" x14ac:dyDescent="0.25">
      <c r="A267" t="s">
        <v>265</v>
      </c>
      <c r="B267">
        <v>202111</v>
      </c>
      <c r="C267">
        <v>6927.7749999999996</v>
      </c>
      <c r="D267">
        <v>45.563813000000003</v>
      </c>
      <c r="E267">
        <v>0</v>
      </c>
      <c r="F267">
        <v>53914.98</v>
      </c>
      <c r="G267">
        <v>39679.972753999988</v>
      </c>
      <c r="H267">
        <v>21146.416090999999</v>
      </c>
      <c r="I267">
        <v>0</v>
      </c>
      <c r="J267">
        <v>25407.439709999999</v>
      </c>
      <c r="K267">
        <v>18529.076099999998</v>
      </c>
      <c r="L267">
        <v>1156</v>
      </c>
      <c r="M267">
        <v>0</v>
      </c>
      <c r="N267">
        <v>0</v>
      </c>
      <c r="O267">
        <v>1534.8745409999999</v>
      </c>
      <c r="P267">
        <v>6262.8029999999999</v>
      </c>
      <c r="Q267">
        <v>971.68709999999999</v>
      </c>
      <c r="R267">
        <v>0</v>
      </c>
      <c r="S267">
        <v>3143.0046700000012</v>
      </c>
      <c r="T267">
        <v>6804.3280000000004</v>
      </c>
      <c r="U267">
        <v>0</v>
      </c>
      <c r="V267">
        <v>168.13570000000001</v>
      </c>
      <c r="W267">
        <v>10910.3361</v>
      </c>
      <c r="X267">
        <v>5063.4549699999998</v>
      </c>
      <c r="Y267">
        <v>366.03836000000013</v>
      </c>
    </row>
    <row r="268" spans="1:25" x14ac:dyDescent="0.25">
      <c r="A268" t="s">
        <v>266</v>
      </c>
      <c r="B268">
        <v>72579</v>
      </c>
      <c r="C268">
        <v>269.95499999999998</v>
      </c>
      <c r="D268">
        <v>13.329181999999999</v>
      </c>
      <c r="E268">
        <v>0</v>
      </c>
      <c r="F268">
        <v>0</v>
      </c>
      <c r="G268">
        <v>26072.13809</v>
      </c>
      <c r="H268">
        <v>4738.3360570000004</v>
      </c>
      <c r="I268">
        <v>0</v>
      </c>
      <c r="J268">
        <v>11234.395839999999</v>
      </c>
      <c r="K268">
        <v>0</v>
      </c>
      <c r="L268">
        <v>0</v>
      </c>
      <c r="M268">
        <v>0</v>
      </c>
      <c r="N268">
        <v>0</v>
      </c>
      <c r="O268">
        <v>12122.3</v>
      </c>
      <c r="P268">
        <v>3124</v>
      </c>
      <c r="Q268">
        <v>4612.7778000000008</v>
      </c>
      <c r="R268">
        <v>0</v>
      </c>
      <c r="S268">
        <v>2172.5320000000011</v>
      </c>
      <c r="T268">
        <v>2595.8069999999998</v>
      </c>
      <c r="U268">
        <v>0</v>
      </c>
      <c r="V268">
        <v>64.140519999999981</v>
      </c>
      <c r="W268">
        <v>2878.2710000000002</v>
      </c>
      <c r="X268">
        <v>2626.1109999999999</v>
      </c>
      <c r="Y268">
        <v>107.09721999999999</v>
      </c>
    </row>
    <row r="269" spans="1:25" x14ac:dyDescent="0.25">
      <c r="A269" t="s">
        <v>267</v>
      </c>
      <c r="B269">
        <v>287368.93099999998</v>
      </c>
      <c r="C269">
        <v>7012.2069999999994</v>
      </c>
      <c r="D269">
        <v>36.862294999999989</v>
      </c>
      <c r="E269">
        <v>0</v>
      </c>
      <c r="F269">
        <v>99433.06</v>
      </c>
      <c r="G269">
        <v>46315.647374000007</v>
      </c>
      <c r="H269">
        <v>22087.818695999991</v>
      </c>
      <c r="I269">
        <v>0</v>
      </c>
      <c r="J269">
        <v>28918.29451</v>
      </c>
      <c r="K269">
        <v>0</v>
      </c>
      <c r="L269">
        <v>5180.3599999999997</v>
      </c>
      <c r="M269">
        <v>0</v>
      </c>
      <c r="N269">
        <v>0</v>
      </c>
      <c r="O269">
        <v>1699.7055</v>
      </c>
      <c r="P269">
        <v>6907.9</v>
      </c>
      <c r="Q269">
        <v>18324.529100000011</v>
      </c>
      <c r="R269">
        <v>0</v>
      </c>
      <c r="S269">
        <v>32589.100999999999</v>
      </c>
      <c r="T269">
        <v>4889.9099999999962</v>
      </c>
      <c r="U269">
        <v>0</v>
      </c>
      <c r="V269">
        <v>120.8322</v>
      </c>
      <c r="W269">
        <v>8738.1049999999977</v>
      </c>
      <c r="X269">
        <v>4889.3773399999982</v>
      </c>
      <c r="Y269">
        <v>231.89521000000011</v>
      </c>
    </row>
    <row r="270" spans="1:25" x14ac:dyDescent="0.25">
      <c r="A270" t="s">
        <v>268</v>
      </c>
      <c r="B270">
        <v>164204</v>
      </c>
      <c r="C270">
        <v>11737.045</v>
      </c>
      <c r="D270">
        <v>52.481211999999992</v>
      </c>
      <c r="E270">
        <v>99.87</v>
      </c>
      <c r="F270">
        <v>31831.816999999999</v>
      </c>
      <c r="G270">
        <v>15018.299569999999</v>
      </c>
      <c r="H270">
        <v>47169.338000000003</v>
      </c>
      <c r="I270">
        <v>0</v>
      </c>
      <c r="J270">
        <v>25363.161660000002</v>
      </c>
      <c r="K270">
        <v>0</v>
      </c>
      <c r="L270">
        <v>174.76</v>
      </c>
      <c r="M270">
        <v>0</v>
      </c>
      <c r="N270">
        <v>0</v>
      </c>
      <c r="O270">
        <v>0</v>
      </c>
      <c r="P270">
        <v>0</v>
      </c>
      <c r="Q270">
        <v>333.572</v>
      </c>
      <c r="R270">
        <v>0</v>
      </c>
      <c r="S270">
        <v>190.89066899999989</v>
      </c>
      <c r="T270">
        <v>11057.36</v>
      </c>
      <c r="U270">
        <v>0</v>
      </c>
      <c r="V270">
        <v>272.9846</v>
      </c>
      <c r="W270">
        <v>14688.878939</v>
      </c>
      <c r="X270">
        <v>5929.1269000000002</v>
      </c>
      <c r="Y270">
        <v>421.54505999999998</v>
      </c>
    </row>
    <row r="271" spans="1:25" x14ac:dyDescent="0.25">
      <c r="A271" t="s">
        <v>269</v>
      </c>
      <c r="B271">
        <v>752484</v>
      </c>
      <c r="C271">
        <v>10188.572</v>
      </c>
      <c r="D271">
        <v>68.558943999999997</v>
      </c>
      <c r="E271">
        <v>654.87</v>
      </c>
      <c r="F271">
        <v>57257.37</v>
      </c>
      <c r="G271">
        <v>98384.417481000011</v>
      </c>
      <c r="H271">
        <v>55412.180880000007</v>
      </c>
      <c r="I271">
        <v>0</v>
      </c>
      <c r="J271">
        <v>40640.914820000013</v>
      </c>
      <c r="K271">
        <v>7291.2784469999997</v>
      </c>
      <c r="L271">
        <v>2.7047488</v>
      </c>
      <c r="M271">
        <v>0</v>
      </c>
      <c r="N271">
        <v>0</v>
      </c>
      <c r="O271">
        <v>1.92492</v>
      </c>
      <c r="P271">
        <v>323.61</v>
      </c>
      <c r="Q271">
        <v>947.71780000000024</v>
      </c>
      <c r="R271">
        <v>0</v>
      </c>
      <c r="S271">
        <v>446318.35419599997</v>
      </c>
      <c r="T271">
        <v>10580.456</v>
      </c>
      <c r="U271">
        <v>0</v>
      </c>
      <c r="V271">
        <v>1692.4345000000001</v>
      </c>
      <c r="W271">
        <v>13718.649547499999</v>
      </c>
      <c r="X271">
        <v>8185.0385399999986</v>
      </c>
      <c r="Y271">
        <v>550.74999000000003</v>
      </c>
    </row>
    <row r="272" spans="1:25" x14ac:dyDescent="0.25">
      <c r="A272" t="s">
        <v>270</v>
      </c>
      <c r="B272">
        <v>3411969.3</v>
      </c>
      <c r="C272">
        <v>2607120.3590000011</v>
      </c>
      <c r="D272">
        <v>1125.0424250000001</v>
      </c>
      <c r="E272">
        <v>3628.6</v>
      </c>
      <c r="F272">
        <v>297823.51210000011</v>
      </c>
      <c r="G272">
        <v>139536.38048399999</v>
      </c>
      <c r="H272">
        <v>122389.04883</v>
      </c>
      <c r="I272">
        <v>0</v>
      </c>
      <c r="J272">
        <v>72408.128530000002</v>
      </c>
      <c r="K272">
        <v>1119.45</v>
      </c>
      <c r="L272">
        <v>5971.088999999999</v>
      </c>
      <c r="M272">
        <v>0</v>
      </c>
      <c r="N272">
        <v>0</v>
      </c>
      <c r="O272">
        <v>69204.659999999989</v>
      </c>
      <c r="P272">
        <v>5435.97</v>
      </c>
      <c r="Q272">
        <v>2003.0136600000001</v>
      </c>
      <c r="R272">
        <v>0</v>
      </c>
      <c r="S272">
        <v>579.5705999999999</v>
      </c>
      <c r="T272">
        <v>33610.365999999987</v>
      </c>
      <c r="U272">
        <v>0</v>
      </c>
      <c r="V272">
        <v>830.54474000000016</v>
      </c>
      <c r="W272">
        <v>31630.902989999999</v>
      </c>
      <c r="X272">
        <v>17060.41588</v>
      </c>
      <c r="Y272">
        <v>941.29521000000011</v>
      </c>
    </row>
    <row r="273" spans="1:25" x14ac:dyDescent="0.25">
      <c r="A273" t="s">
        <v>271</v>
      </c>
      <c r="B273">
        <v>131937.20000000001</v>
      </c>
      <c r="C273">
        <v>2321.6579999999999</v>
      </c>
      <c r="D273">
        <v>63.860850999999997</v>
      </c>
      <c r="E273">
        <v>0</v>
      </c>
      <c r="F273">
        <v>7743.1915900000004</v>
      </c>
      <c r="G273">
        <v>35904.612849999998</v>
      </c>
      <c r="H273">
        <v>12028.364537900001</v>
      </c>
      <c r="I273">
        <v>0</v>
      </c>
      <c r="J273">
        <v>34453.919579999987</v>
      </c>
      <c r="K273">
        <v>0</v>
      </c>
      <c r="L273">
        <v>3566.4</v>
      </c>
      <c r="M273">
        <v>0</v>
      </c>
      <c r="N273">
        <v>0</v>
      </c>
      <c r="O273">
        <v>10.544037100000001</v>
      </c>
      <c r="P273">
        <v>3523.670000000001</v>
      </c>
      <c r="Q273">
        <v>10813.0789</v>
      </c>
      <c r="R273">
        <v>0</v>
      </c>
      <c r="S273">
        <v>3644.199599999999</v>
      </c>
      <c r="T273">
        <v>3475.3584999999998</v>
      </c>
      <c r="U273">
        <v>0</v>
      </c>
      <c r="V273">
        <v>85.862919999999974</v>
      </c>
      <c r="W273">
        <v>6828.8039999999992</v>
      </c>
      <c r="X273">
        <v>7281.6723400000001</v>
      </c>
      <c r="Y273">
        <v>191.51458</v>
      </c>
    </row>
    <row r="274" spans="1:25" x14ac:dyDescent="0.25">
      <c r="A274" t="s">
        <v>272</v>
      </c>
      <c r="B274">
        <v>1467734</v>
      </c>
      <c r="C274">
        <v>94247.111999999965</v>
      </c>
      <c r="D274">
        <v>4948.5109780000021</v>
      </c>
      <c r="E274">
        <v>7690.87</v>
      </c>
      <c r="F274">
        <v>226134.3769</v>
      </c>
      <c r="G274">
        <v>316384.04940500011</v>
      </c>
      <c r="H274">
        <v>283912.72065299988</v>
      </c>
      <c r="I274">
        <v>0</v>
      </c>
      <c r="J274">
        <v>172844.9263600001</v>
      </c>
      <c r="K274">
        <v>113183.2</v>
      </c>
      <c r="L274">
        <v>28443.62</v>
      </c>
      <c r="M274">
        <v>0</v>
      </c>
      <c r="N274">
        <v>0</v>
      </c>
      <c r="O274">
        <v>998.648056</v>
      </c>
      <c r="P274">
        <v>252.32300000000001</v>
      </c>
      <c r="Q274">
        <v>1026.5816</v>
      </c>
      <c r="R274">
        <v>0</v>
      </c>
      <c r="S274">
        <v>2842.7118639999999</v>
      </c>
      <c r="T274">
        <v>127449.003</v>
      </c>
      <c r="U274">
        <v>0</v>
      </c>
      <c r="V274">
        <v>3146.3621400000002</v>
      </c>
      <c r="W274">
        <v>63129.958860000013</v>
      </c>
      <c r="X274">
        <v>19182.178</v>
      </c>
      <c r="Y274">
        <v>2101.0684299999989</v>
      </c>
    </row>
    <row r="275" spans="1:25" x14ac:dyDescent="0.25">
      <c r="A275" t="s">
        <v>273</v>
      </c>
      <c r="B275">
        <v>360896</v>
      </c>
      <c r="C275">
        <v>6562.4889999999996</v>
      </c>
      <c r="D275">
        <v>56.652510000000028</v>
      </c>
      <c r="E275">
        <v>166.4</v>
      </c>
      <c r="F275">
        <v>91.751224199999996</v>
      </c>
      <c r="G275">
        <v>143424.3662398</v>
      </c>
      <c r="H275">
        <v>25179.10160319999</v>
      </c>
      <c r="I275">
        <v>0</v>
      </c>
      <c r="J275">
        <v>74803.75122999998</v>
      </c>
      <c r="K275">
        <v>0</v>
      </c>
      <c r="L275">
        <v>18203.2</v>
      </c>
      <c r="M275">
        <v>0</v>
      </c>
      <c r="N275">
        <v>0</v>
      </c>
      <c r="O275">
        <v>0</v>
      </c>
      <c r="P275">
        <v>0</v>
      </c>
      <c r="Q275">
        <v>41156.007299999997</v>
      </c>
      <c r="R275">
        <v>0</v>
      </c>
      <c r="S275">
        <v>19427.50599999999</v>
      </c>
      <c r="T275">
        <v>9007.9593999999979</v>
      </c>
      <c r="U275">
        <v>0</v>
      </c>
      <c r="V275">
        <v>222.54795999999999</v>
      </c>
      <c r="W275">
        <v>12383.57400000001</v>
      </c>
      <c r="X275">
        <v>9800.9740000000093</v>
      </c>
      <c r="Y275">
        <v>358.71746000000019</v>
      </c>
    </row>
    <row r="276" spans="1:25" x14ac:dyDescent="0.25">
      <c r="A276" t="s">
        <v>274</v>
      </c>
      <c r="B276">
        <v>475679.99</v>
      </c>
      <c r="C276">
        <v>21754.37</v>
      </c>
      <c r="D276">
        <v>122.603238</v>
      </c>
      <c r="E276">
        <v>0</v>
      </c>
      <c r="F276">
        <v>144684.7432</v>
      </c>
      <c r="G276">
        <v>26844.296079999989</v>
      </c>
      <c r="H276">
        <v>120663.36852990001</v>
      </c>
      <c r="I276">
        <v>0</v>
      </c>
      <c r="J276">
        <v>68574.681327999991</v>
      </c>
      <c r="K276">
        <v>2.4561000000000002</v>
      </c>
      <c r="L276">
        <v>281.15600000000001</v>
      </c>
      <c r="M276">
        <v>0</v>
      </c>
      <c r="N276">
        <v>0</v>
      </c>
      <c r="O276">
        <v>0</v>
      </c>
      <c r="P276">
        <v>0</v>
      </c>
      <c r="Q276">
        <v>824.36189999999999</v>
      </c>
      <c r="R276">
        <v>0</v>
      </c>
      <c r="S276">
        <v>2254.9140000000002</v>
      </c>
      <c r="T276">
        <v>46389.668511000003</v>
      </c>
      <c r="U276">
        <v>0</v>
      </c>
      <c r="V276">
        <v>3330.4885999999992</v>
      </c>
      <c r="W276">
        <v>27983.131217499998</v>
      </c>
      <c r="X276">
        <v>11135.957640000001</v>
      </c>
      <c r="Y276">
        <v>888.53319999999997</v>
      </c>
    </row>
    <row r="277" spans="1:25" x14ac:dyDescent="0.25">
      <c r="A277" t="s">
        <v>275</v>
      </c>
      <c r="B277">
        <v>848133.29999999993</v>
      </c>
      <c r="C277">
        <v>216435.82400000011</v>
      </c>
      <c r="D277">
        <v>80.848539000000017</v>
      </c>
      <c r="E277">
        <v>4059</v>
      </c>
      <c r="F277">
        <v>179820.75399999999</v>
      </c>
      <c r="G277">
        <v>51831.597710000016</v>
      </c>
      <c r="H277">
        <v>73848.056822000028</v>
      </c>
      <c r="I277">
        <v>0</v>
      </c>
      <c r="J277">
        <v>57616.130149999997</v>
      </c>
      <c r="K277">
        <v>0</v>
      </c>
      <c r="L277">
        <v>3441.8</v>
      </c>
      <c r="M277">
        <v>0</v>
      </c>
      <c r="N277">
        <v>0</v>
      </c>
      <c r="O277">
        <v>188610.58189999999</v>
      </c>
      <c r="P277">
        <v>947.221</v>
      </c>
      <c r="Q277">
        <v>2308.7267999999999</v>
      </c>
      <c r="R277">
        <v>0</v>
      </c>
      <c r="S277">
        <v>19073.223199999989</v>
      </c>
      <c r="T277">
        <v>21635.848000000002</v>
      </c>
      <c r="U277">
        <v>0</v>
      </c>
      <c r="V277">
        <v>534.5718999999998</v>
      </c>
      <c r="W277">
        <v>18822.483000000011</v>
      </c>
      <c r="X277">
        <v>8780.35095</v>
      </c>
      <c r="Y277">
        <v>649.48935000000006</v>
      </c>
    </row>
    <row r="278" spans="1:25" x14ac:dyDescent="0.25">
      <c r="A278" t="s">
        <v>276</v>
      </c>
      <c r="B278">
        <v>499275</v>
      </c>
      <c r="C278">
        <v>12168.303</v>
      </c>
      <c r="D278">
        <v>23.087873000000009</v>
      </c>
      <c r="E278">
        <v>0</v>
      </c>
      <c r="F278">
        <v>27817.767</v>
      </c>
      <c r="G278">
        <v>28709.71368999999</v>
      </c>
      <c r="H278">
        <v>10235.3351903</v>
      </c>
      <c r="I278">
        <v>0</v>
      </c>
      <c r="J278">
        <v>21057.626260000001</v>
      </c>
      <c r="K278">
        <v>0</v>
      </c>
      <c r="L278">
        <v>0</v>
      </c>
      <c r="M278">
        <v>0</v>
      </c>
      <c r="N278">
        <v>0</v>
      </c>
      <c r="O278">
        <v>370389</v>
      </c>
      <c r="P278">
        <v>1640.5</v>
      </c>
      <c r="Q278">
        <v>6358.7361000000001</v>
      </c>
      <c r="R278">
        <v>0</v>
      </c>
      <c r="S278">
        <v>5812.4040000000005</v>
      </c>
      <c r="T278">
        <v>5348.6864999999989</v>
      </c>
      <c r="U278">
        <v>0</v>
      </c>
      <c r="V278">
        <v>734.87430000000006</v>
      </c>
      <c r="W278">
        <v>5482.9381299999986</v>
      </c>
      <c r="X278">
        <v>3360.3094999999989</v>
      </c>
      <c r="Y278">
        <v>185.47292999999999</v>
      </c>
    </row>
    <row r="279" spans="1:25" x14ac:dyDescent="0.25">
      <c r="A279" t="s">
        <v>277</v>
      </c>
      <c r="B279">
        <v>183168</v>
      </c>
      <c r="C279">
        <v>5754.3639999999996</v>
      </c>
      <c r="D279">
        <v>20.559446000000001</v>
      </c>
      <c r="E279">
        <v>166.4</v>
      </c>
      <c r="F279">
        <v>24412.857</v>
      </c>
      <c r="G279">
        <v>20783.872289999999</v>
      </c>
      <c r="H279">
        <v>14364.543888</v>
      </c>
      <c r="I279">
        <v>0</v>
      </c>
      <c r="J279">
        <v>18667.107199999999</v>
      </c>
      <c r="K279">
        <v>0</v>
      </c>
      <c r="L279">
        <v>0</v>
      </c>
      <c r="M279">
        <v>0</v>
      </c>
      <c r="N279">
        <v>0</v>
      </c>
      <c r="O279">
        <v>66040.062199999986</v>
      </c>
      <c r="P279">
        <v>6761.3809999999994</v>
      </c>
      <c r="Q279">
        <v>6137.73</v>
      </c>
      <c r="R279">
        <v>0</v>
      </c>
      <c r="S279">
        <v>4725.643</v>
      </c>
      <c r="T279">
        <v>5216.4443999999994</v>
      </c>
      <c r="U279">
        <v>0</v>
      </c>
      <c r="V279">
        <v>128.84791999999999</v>
      </c>
      <c r="W279">
        <v>5440.4652474999984</v>
      </c>
      <c r="X279">
        <v>4371.8713399999997</v>
      </c>
      <c r="Y279">
        <v>165.16092</v>
      </c>
    </row>
    <row r="280" spans="1:25" x14ac:dyDescent="0.25">
      <c r="A280" t="s">
        <v>278</v>
      </c>
      <c r="B280">
        <v>184503</v>
      </c>
      <c r="C280">
        <v>30650.741000000002</v>
      </c>
      <c r="D280">
        <v>30.466943000000001</v>
      </c>
      <c r="E280">
        <v>0</v>
      </c>
      <c r="F280">
        <v>41437.351999999999</v>
      </c>
      <c r="G280">
        <v>38297.495839999981</v>
      </c>
      <c r="H280">
        <v>17359.387946100011</v>
      </c>
      <c r="I280">
        <v>0</v>
      </c>
      <c r="J280">
        <v>29068.763559999999</v>
      </c>
      <c r="K280">
        <v>314.18250000000012</v>
      </c>
      <c r="L280">
        <v>914.41000000000008</v>
      </c>
      <c r="M280">
        <v>0</v>
      </c>
      <c r="N280">
        <v>0</v>
      </c>
      <c r="O280">
        <v>0</v>
      </c>
      <c r="P280">
        <v>0</v>
      </c>
      <c r="Q280">
        <v>5759.5234000000009</v>
      </c>
      <c r="R280">
        <v>0</v>
      </c>
      <c r="S280">
        <v>688.35221000000001</v>
      </c>
      <c r="T280">
        <v>4320.0840000000007</v>
      </c>
      <c r="U280">
        <v>0</v>
      </c>
      <c r="V280">
        <v>106.76354000000001</v>
      </c>
      <c r="W280">
        <v>9945.8119999999963</v>
      </c>
      <c r="X280">
        <v>5266.5679000000009</v>
      </c>
      <c r="Y280">
        <v>244.70807000000011</v>
      </c>
    </row>
    <row r="281" spans="1:25" x14ac:dyDescent="0.25">
      <c r="A281" t="s">
        <v>279</v>
      </c>
      <c r="B281">
        <v>131343</v>
      </c>
      <c r="C281">
        <v>12124.465</v>
      </c>
      <c r="D281">
        <v>24.353131000000001</v>
      </c>
      <c r="E281">
        <v>0</v>
      </c>
      <c r="F281">
        <v>22815.63</v>
      </c>
      <c r="G281">
        <v>27044.94529</v>
      </c>
      <c r="H281">
        <v>23367.152262</v>
      </c>
      <c r="I281">
        <v>0</v>
      </c>
      <c r="J281">
        <v>20823.1479</v>
      </c>
      <c r="K281">
        <v>0</v>
      </c>
      <c r="L281">
        <v>0</v>
      </c>
      <c r="M281">
        <v>0</v>
      </c>
      <c r="N281">
        <v>0</v>
      </c>
      <c r="O281">
        <v>3127.1256100000001</v>
      </c>
      <c r="P281">
        <v>4641.2700000000004</v>
      </c>
      <c r="Q281">
        <v>4105.3675999999996</v>
      </c>
      <c r="R281">
        <v>0</v>
      </c>
      <c r="S281">
        <v>604.50750000000016</v>
      </c>
      <c r="T281">
        <v>3530.2289999999998</v>
      </c>
      <c r="U281">
        <v>0</v>
      </c>
      <c r="V281">
        <v>87.21535999999999</v>
      </c>
      <c r="W281">
        <v>5788.0370000000021</v>
      </c>
      <c r="X281">
        <v>3028.3253400000008</v>
      </c>
      <c r="Y281">
        <v>195.58519999999999</v>
      </c>
    </row>
    <row r="282" spans="1:25" x14ac:dyDescent="0.25">
      <c r="A282" t="s">
        <v>280</v>
      </c>
      <c r="B282">
        <v>300578</v>
      </c>
      <c r="C282">
        <v>90425</v>
      </c>
      <c r="D282">
        <v>16.682745000000001</v>
      </c>
      <c r="E282">
        <v>0</v>
      </c>
      <c r="F282">
        <v>111302.84</v>
      </c>
      <c r="G282">
        <v>40540.548959999993</v>
      </c>
      <c r="H282">
        <v>12661.1374</v>
      </c>
      <c r="I282">
        <v>0</v>
      </c>
      <c r="J282">
        <v>20474.794870000002</v>
      </c>
      <c r="K282">
        <v>0</v>
      </c>
      <c r="L282">
        <v>42.13</v>
      </c>
      <c r="M282">
        <v>0</v>
      </c>
      <c r="N282">
        <v>0</v>
      </c>
      <c r="O282">
        <v>1.047547</v>
      </c>
      <c r="P282">
        <v>7190.9000000000005</v>
      </c>
      <c r="Q282">
        <v>7471.0349999999999</v>
      </c>
      <c r="R282">
        <v>0</v>
      </c>
      <c r="S282">
        <v>617.36399999999992</v>
      </c>
      <c r="T282">
        <v>2903.3093899999999</v>
      </c>
      <c r="U282">
        <v>0</v>
      </c>
      <c r="V282">
        <v>71.748619999999988</v>
      </c>
      <c r="W282">
        <v>3826.2600000000011</v>
      </c>
      <c r="X282">
        <v>2917.163</v>
      </c>
      <c r="Y282">
        <v>133.99673999999999</v>
      </c>
    </row>
    <row r="283" spans="1:25" x14ac:dyDescent="0.25">
      <c r="A283" t="s">
        <v>281</v>
      </c>
      <c r="B283">
        <v>129657</v>
      </c>
      <c r="C283">
        <v>461.947</v>
      </c>
      <c r="D283">
        <v>16.697752000000001</v>
      </c>
      <c r="E283">
        <v>0</v>
      </c>
      <c r="F283">
        <v>82142.581986000005</v>
      </c>
      <c r="G283">
        <v>13075.2801</v>
      </c>
      <c r="H283">
        <v>8708.6435999999994</v>
      </c>
      <c r="I283">
        <v>0</v>
      </c>
      <c r="J283">
        <v>11835.58361</v>
      </c>
      <c r="K283">
        <v>22.936800000000002</v>
      </c>
      <c r="L283">
        <v>332.26220999999998</v>
      </c>
      <c r="M283">
        <v>0</v>
      </c>
      <c r="N283">
        <v>0</v>
      </c>
      <c r="O283">
        <v>0</v>
      </c>
      <c r="P283">
        <v>0</v>
      </c>
      <c r="Q283">
        <v>1503.7139</v>
      </c>
      <c r="R283">
        <v>0</v>
      </c>
      <c r="S283">
        <v>559.30509999999981</v>
      </c>
      <c r="T283">
        <v>1803.8009999999999</v>
      </c>
      <c r="U283">
        <v>0</v>
      </c>
      <c r="V283">
        <v>44.566799999999994</v>
      </c>
      <c r="W283">
        <v>5261.6190000000006</v>
      </c>
      <c r="X283">
        <v>3795.3544999999999</v>
      </c>
      <c r="Y283">
        <v>134.17683</v>
      </c>
    </row>
    <row r="284" spans="1:25" x14ac:dyDescent="0.25">
      <c r="A284" t="s">
        <v>282</v>
      </c>
      <c r="B284">
        <v>313444.29499999998</v>
      </c>
      <c r="C284">
        <v>7510.4699999999993</v>
      </c>
      <c r="D284">
        <v>22.405369</v>
      </c>
      <c r="E284">
        <v>432.8</v>
      </c>
      <c r="F284">
        <v>60597.039999999994</v>
      </c>
      <c r="G284">
        <v>78151.234130000026</v>
      </c>
      <c r="H284">
        <v>10607.625494999989</v>
      </c>
      <c r="I284">
        <v>0</v>
      </c>
      <c r="J284">
        <v>27874.806140000001</v>
      </c>
      <c r="K284">
        <v>0</v>
      </c>
      <c r="L284">
        <v>0</v>
      </c>
      <c r="M284">
        <v>0</v>
      </c>
      <c r="N284">
        <v>0</v>
      </c>
      <c r="O284">
        <v>10461.8863</v>
      </c>
      <c r="P284">
        <v>5428.9239999999991</v>
      </c>
      <c r="Q284">
        <v>23632.351599999991</v>
      </c>
      <c r="R284">
        <v>0</v>
      </c>
      <c r="S284">
        <v>73940.89999999998</v>
      </c>
      <c r="T284">
        <v>4607.659999999998</v>
      </c>
      <c r="U284">
        <v>0</v>
      </c>
      <c r="V284">
        <v>113.84764</v>
      </c>
      <c r="W284">
        <v>6457.3160000000007</v>
      </c>
      <c r="X284">
        <v>3483.2247000000002</v>
      </c>
      <c r="Y284">
        <v>179.96515000000011</v>
      </c>
    </row>
    <row r="285" spans="1:25" x14ac:dyDescent="0.25">
      <c r="A285" t="s">
        <v>283</v>
      </c>
      <c r="B285">
        <v>314068.03999999998</v>
      </c>
      <c r="C285">
        <v>1210.886</v>
      </c>
      <c r="D285">
        <v>47.146202999999993</v>
      </c>
      <c r="E285">
        <v>0</v>
      </c>
      <c r="F285">
        <v>94216.282500000001</v>
      </c>
      <c r="G285">
        <v>32525.91315</v>
      </c>
      <c r="H285">
        <v>20427.16718299999</v>
      </c>
      <c r="I285">
        <v>0</v>
      </c>
      <c r="J285">
        <v>18937.704959999999</v>
      </c>
      <c r="K285">
        <v>0</v>
      </c>
      <c r="L285">
        <v>6.2187999999999999</v>
      </c>
      <c r="M285">
        <v>0</v>
      </c>
      <c r="N285">
        <v>0</v>
      </c>
      <c r="O285">
        <v>116103.5</v>
      </c>
      <c r="P285">
        <v>11566.4</v>
      </c>
      <c r="Q285">
        <v>3193.9969999999998</v>
      </c>
      <c r="R285">
        <v>0</v>
      </c>
      <c r="S285">
        <v>1574.4675999999999</v>
      </c>
      <c r="T285">
        <v>3728.6179999999999</v>
      </c>
      <c r="U285">
        <v>0</v>
      </c>
      <c r="V285">
        <v>92.142360000000011</v>
      </c>
      <c r="W285">
        <v>6628.2560000000003</v>
      </c>
      <c r="X285">
        <v>3557.7597000000001</v>
      </c>
      <c r="Y285">
        <v>218.06470999999999</v>
      </c>
    </row>
    <row r="286" spans="1:25" x14ac:dyDescent="0.25">
      <c r="A286" t="s">
        <v>284</v>
      </c>
      <c r="B286">
        <v>326410.59999999998</v>
      </c>
      <c r="C286">
        <v>2273.5940000000001</v>
      </c>
      <c r="D286">
        <v>20.352249</v>
      </c>
      <c r="E286">
        <v>1165</v>
      </c>
      <c r="F286">
        <v>74872.308000000005</v>
      </c>
      <c r="G286">
        <v>50339.129480000003</v>
      </c>
      <c r="H286">
        <v>21740.526655999991</v>
      </c>
      <c r="I286">
        <v>0</v>
      </c>
      <c r="J286">
        <v>27576.061839999998</v>
      </c>
      <c r="K286">
        <v>2.5350000000000001</v>
      </c>
      <c r="L286">
        <v>1554.4</v>
      </c>
      <c r="M286">
        <v>0</v>
      </c>
      <c r="N286">
        <v>0</v>
      </c>
      <c r="O286">
        <v>7688.3370000000004</v>
      </c>
      <c r="P286">
        <v>5740.81</v>
      </c>
      <c r="Q286">
        <v>33797.785000000003</v>
      </c>
      <c r="R286">
        <v>0</v>
      </c>
      <c r="S286">
        <v>83739.819999999978</v>
      </c>
      <c r="T286">
        <v>5436.8829999999989</v>
      </c>
      <c r="U286">
        <v>0</v>
      </c>
      <c r="V286">
        <v>237.76575999999989</v>
      </c>
      <c r="W286">
        <v>5870.4040000000005</v>
      </c>
      <c r="X286">
        <v>4138.1678599999996</v>
      </c>
      <c r="Y286">
        <v>163.4962700000001</v>
      </c>
    </row>
    <row r="287" spans="1:25" x14ac:dyDescent="0.25">
      <c r="A287" t="s">
        <v>285</v>
      </c>
      <c r="B287">
        <v>191349.5</v>
      </c>
      <c r="C287">
        <v>2667.377</v>
      </c>
      <c r="D287">
        <v>23.390082</v>
      </c>
      <c r="E287">
        <v>0</v>
      </c>
      <c r="F287">
        <v>107625.16016</v>
      </c>
      <c r="G287">
        <v>12757.47417</v>
      </c>
      <c r="H287">
        <v>21537.351190000001</v>
      </c>
      <c r="I287">
        <v>0</v>
      </c>
      <c r="J287">
        <v>21406.071360000002</v>
      </c>
      <c r="K287">
        <v>4432.6548000000003</v>
      </c>
      <c r="L287">
        <v>29.57</v>
      </c>
      <c r="M287">
        <v>0</v>
      </c>
      <c r="N287">
        <v>0</v>
      </c>
      <c r="O287">
        <v>2419.5751519999999</v>
      </c>
      <c r="P287">
        <v>2850.0479999999998</v>
      </c>
      <c r="Q287">
        <v>3632.3955999999989</v>
      </c>
      <c r="R287">
        <v>0</v>
      </c>
      <c r="S287">
        <v>632.21982999999966</v>
      </c>
      <c r="T287">
        <v>2591.507000000001</v>
      </c>
      <c r="U287">
        <v>0</v>
      </c>
      <c r="V287">
        <v>64.02028</v>
      </c>
      <c r="W287">
        <v>5472.9709999999995</v>
      </c>
      <c r="X287">
        <v>3043.880000000001</v>
      </c>
      <c r="Y287">
        <v>187.88365999999999</v>
      </c>
    </row>
    <row r="288" spans="1:25" x14ac:dyDescent="0.25">
      <c r="A288" t="s">
        <v>286</v>
      </c>
      <c r="B288">
        <v>956412.7503500001</v>
      </c>
      <c r="C288">
        <v>4459.0800000000008</v>
      </c>
      <c r="D288">
        <v>31.103995000000019</v>
      </c>
      <c r="E288">
        <v>0</v>
      </c>
      <c r="F288">
        <v>9220.7296299999998</v>
      </c>
      <c r="G288">
        <v>39599.514961060013</v>
      </c>
      <c r="H288">
        <v>9111.8357432000012</v>
      </c>
      <c r="I288">
        <v>0</v>
      </c>
      <c r="J288">
        <v>67490.773499000003</v>
      </c>
      <c r="K288">
        <v>0</v>
      </c>
      <c r="L288">
        <v>0</v>
      </c>
      <c r="M288">
        <v>16.651864</v>
      </c>
      <c r="N288">
        <v>0</v>
      </c>
      <c r="O288">
        <v>767780.54358870012</v>
      </c>
      <c r="P288">
        <v>11817.005999999999</v>
      </c>
      <c r="Q288">
        <v>7826.8857999999991</v>
      </c>
      <c r="R288">
        <v>0</v>
      </c>
      <c r="S288">
        <v>20406.723099999999</v>
      </c>
      <c r="T288">
        <v>4422.8002999999999</v>
      </c>
      <c r="U288">
        <v>0</v>
      </c>
      <c r="V288">
        <v>109.28104</v>
      </c>
      <c r="W288">
        <v>7531.7796999999991</v>
      </c>
      <c r="X288">
        <v>6276.1934799999972</v>
      </c>
      <c r="Y288">
        <v>249.8723599999999</v>
      </c>
    </row>
    <row r="289" spans="1:25" x14ac:dyDescent="0.25">
      <c r="A289" t="s">
        <v>287</v>
      </c>
      <c r="B289">
        <v>258818.05</v>
      </c>
      <c r="C289">
        <v>3024.3449999999998</v>
      </c>
      <c r="D289">
        <v>45.275752999999973</v>
      </c>
      <c r="E289">
        <v>0</v>
      </c>
      <c r="F289">
        <v>4955.5848299999998</v>
      </c>
      <c r="G289">
        <v>97611.618614999999</v>
      </c>
      <c r="H289">
        <v>18256.158048199999</v>
      </c>
      <c r="I289">
        <v>0</v>
      </c>
      <c r="J289">
        <v>62644.960249999996</v>
      </c>
      <c r="K289">
        <v>0</v>
      </c>
      <c r="L289">
        <v>3086.0050000000001</v>
      </c>
      <c r="M289">
        <v>0</v>
      </c>
      <c r="N289">
        <v>0</v>
      </c>
      <c r="O289">
        <v>0</v>
      </c>
      <c r="P289">
        <v>1197.83</v>
      </c>
      <c r="Q289">
        <v>34106.713099999994</v>
      </c>
      <c r="R289">
        <v>0</v>
      </c>
      <c r="S289">
        <v>10532.778</v>
      </c>
      <c r="T289">
        <v>5064.4696999999996</v>
      </c>
      <c r="U289">
        <v>0</v>
      </c>
      <c r="V289">
        <v>125.1369</v>
      </c>
      <c r="W289">
        <v>9719.7234999999982</v>
      </c>
      <c r="X289">
        <v>8200.5859999999993</v>
      </c>
      <c r="Y289">
        <v>267.34328000000022</v>
      </c>
    </row>
    <row r="290" spans="1:25" x14ac:dyDescent="0.25">
      <c r="A290" t="s">
        <v>288</v>
      </c>
      <c r="B290">
        <v>661614.25</v>
      </c>
      <c r="C290">
        <v>13403.741</v>
      </c>
      <c r="D290">
        <v>43.457057000000063</v>
      </c>
      <c r="E290">
        <v>36378.67</v>
      </c>
      <c r="F290">
        <v>192024.27</v>
      </c>
      <c r="G290">
        <v>126382.9286</v>
      </c>
      <c r="H290">
        <v>29863.088190999999</v>
      </c>
      <c r="I290">
        <v>0</v>
      </c>
      <c r="J290">
        <v>78310.891159999941</v>
      </c>
      <c r="K290">
        <v>0</v>
      </c>
      <c r="L290">
        <v>33.332700000000003</v>
      </c>
      <c r="M290">
        <v>0</v>
      </c>
      <c r="N290">
        <v>0</v>
      </c>
      <c r="O290">
        <v>65854.17429000001</v>
      </c>
      <c r="P290">
        <v>8728.8482999999978</v>
      </c>
      <c r="Q290">
        <v>47572.893700000008</v>
      </c>
      <c r="R290">
        <v>0</v>
      </c>
      <c r="S290">
        <v>30858.615000000009</v>
      </c>
      <c r="T290">
        <v>8726.0879999999906</v>
      </c>
      <c r="U290">
        <v>0</v>
      </c>
      <c r="V290">
        <v>184.73374000000001</v>
      </c>
      <c r="W290">
        <v>12988.299000000001</v>
      </c>
      <c r="X290">
        <v>10090.508</v>
      </c>
      <c r="Y290">
        <v>349.11577000000011</v>
      </c>
    </row>
    <row r="291" spans="1:25" x14ac:dyDescent="0.25">
      <c r="A291" t="s">
        <v>289</v>
      </c>
      <c r="B291">
        <v>412632</v>
      </c>
      <c r="C291">
        <v>2058.1460000000002</v>
      </c>
      <c r="D291">
        <v>33.38053399999999</v>
      </c>
      <c r="E291">
        <v>0</v>
      </c>
      <c r="F291">
        <v>44698.367534999998</v>
      </c>
      <c r="G291">
        <v>69201.677338000052</v>
      </c>
      <c r="H291">
        <v>13939.493639</v>
      </c>
      <c r="I291">
        <v>0</v>
      </c>
      <c r="J291">
        <v>47077.423690000032</v>
      </c>
      <c r="K291">
        <v>0</v>
      </c>
      <c r="L291">
        <v>16201.7</v>
      </c>
      <c r="M291">
        <v>0</v>
      </c>
      <c r="N291">
        <v>0</v>
      </c>
      <c r="O291">
        <v>158083.158</v>
      </c>
      <c r="P291">
        <v>17990.580000000002</v>
      </c>
      <c r="Q291">
        <v>14371.182699999999</v>
      </c>
      <c r="R291">
        <v>0</v>
      </c>
      <c r="S291">
        <v>7393.0209999999997</v>
      </c>
      <c r="T291">
        <v>5521.5151999999989</v>
      </c>
      <c r="U291">
        <v>0</v>
      </c>
      <c r="V291">
        <v>136.4258999999999</v>
      </c>
      <c r="W291">
        <v>9430.0390299999981</v>
      </c>
      <c r="X291">
        <v>6222.7872799999996</v>
      </c>
      <c r="Y291">
        <v>268.14386999999988</v>
      </c>
    </row>
    <row r="292" spans="1:25" x14ac:dyDescent="0.25">
      <c r="A292" t="s">
        <v>290</v>
      </c>
      <c r="B292">
        <v>1016345.1</v>
      </c>
      <c r="C292">
        <v>4906.6290000000008</v>
      </c>
      <c r="D292">
        <v>242.21730300000019</v>
      </c>
      <c r="E292">
        <v>0</v>
      </c>
      <c r="F292">
        <v>399633.73869999999</v>
      </c>
      <c r="G292">
        <v>56764.307122000027</v>
      </c>
      <c r="H292">
        <v>40063.551018999991</v>
      </c>
      <c r="I292">
        <v>0</v>
      </c>
      <c r="J292">
        <v>51955.241980000021</v>
      </c>
      <c r="K292">
        <v>0</v>
      </c>
      <c r="L292">
        <v>70385.429999999993</v>
      </c>
      <c r="M292">
        <v>0</v>
      </c>
      <c r="N292">
        <v>0</v>
      </c>
      <c r="O292">
        <v>313357.48</v>
      </c>
      <c r="P292">
        <v>10556.48</v>
      </c>
      <c r="Q292">
        <v>12332.48420000001</v>
      </c>
      <c r="R292">
        <v>0</v>
      </c>
      <c r="S292">
        <v>18903.715</v>
      </c>
      <c r="T292">
        <v>10108.982999999989</v>
      </c>
      <c r="U292">
        <v>0</v>
      </c>
      <c r="V292">
        <v>1680.4506800000011</v>
      </c>
      <c r="W292">
        <v>14461.95089</v>
      </c>
      <c r="X292">
        <v>10322.59698</v>
      </c>
      <c r="Y292">
        <v>473.35095999999987</v>
      </c>
    </row>
    <row r="293" spans="1:25" x14ac:dyDescent="0.25">
      <c r="A293" t="s">
        <v>291</v>
      </c>
      <c r="B293">
        <v>2263937</v>
      </c>
      <c r="C293">
        <v>81691.198999999993</v>
      </c>
      <c r="D293">
        <v>70.008980999999949</v>
      </c>
      <c r="E293">
        <v>365.8</v>
      </c>
      <c r="F293">
        <v>757136.03470000019</v>
      </c>
      <c r="G293">
        <v>94803.079763000031</v>
      </c>
      <c r="H293">
        <v>48187.550398420033</v>
      </c>
      <c r="I293">
        <v>0</v>
      </c>
      <c r="J293">
        <v>85234.24979000006</v>
      </c>
      <c r="K293">
        <v>0</v>
      </c>
      <c r="L293">
        <v>119402.57</v>
      </c>
      <c r="M293">
        <v>0</v>
      </c>
      <c r="N293">
        <v>0</v>
      </c>
      <c r="O293">
        <v>941355.55198599992</v>
      </c>
      <c r="P293">
        <v>16511.604800000001</v>
      </c>
      <c r="Q293">
        <v>23568.622360000001</v>
      </c>
      <c r="R293">
        <v>0</v>
      </c>
      <c r="S293">
        <v>48506.668000000012</v>
      </c>
      <c r="T293">
        <v>17672.23556999999</v>
      </c>
      <c r="U293">
        <v>0</v>
      </c>
      <c r="V293">
        <v>436.62694000000039</v>
      </c>
      <c r="W293">
        <v>16875.958799999989</v>
      </c>
      <c r="X293">
        <v>11418.947819999999</v>
      </c>
      <c r="Y293">
        <v>498.1950800000003</v>
      </c>
    </row>
    <row r="294" spans="1:25" x14ac:dyDescent="0.25">
      <c r="A294" t="s">
        <v>292</v>
      </c>
      <c r="B294">
        <v>572971.30000000005</v>
      </c>
      <c r="C294">
        <v>7075.2379999999976</v>
      </c>
      <c r="D294">
        <v>54.476608999999968</v>
      </c>
      <c r="E294">
        <v>0</v>
      </c>
      <c r="F294">
        <v>176367.48</v>
      </c>
      <c r="G294">
        <v>108522.28173</v>
      </c>
      <c r="H294">
        <v>28477.074567</v>
      </c>
      <c r="I294">
        <v>0</v>
      </c>
      <c r="J294">
        <v>54629.221769999996</v>
      </c>
      <c r="K294">
        <v>5009.9269999999997</v>
      </c>
      <c r="L294">
        <v>6551.79</v>
      </c>
      <c r="M294">
        <v>0</v>
      </c>
      <c r="N294">
        <v>0</v>
      </c>
      <c r="O294">
        <v>109940.83121999999</v>
      </c>
      <c r="P294">
        <v>18230.849999999999</v>
      </c>
      <c r="Q294">
        <v>13613.196099999999</v>
      </c>
      <c r="R294">
        <v>0</v>
      </c>
      <c r="S294">
        <v>10395.281033999991</v>
      </c>
      <c r="T294">
        <v>9941.7549999999992</v>
      </c>
      <c r="U294">
        <v>0</v>
      </c>
      <c r="V294">
        <v>236.91213999999991</v>
      </c>
      <c r="W294">
        <v>14542.789177500001</v>
      </c>
      <c r="X294">
        <v>8856.9174600000024</v>
      </c>
      <c r="Y294">
        <v>437.53315000000009</v>
      </c>
    </row>
    <row r="295" spans="1:25" x14ac:dyDescent="0.25">
      <c r="A295" t="s">
        <v>293</v>
      </c>
      <c r="B295">
        <v>108331.8</v>
      </c>
      <c r="C295">
        <v>1281.894</v>
      </c>
      <c r="D295">
        <v>21.262326000000002</v>
      </c>
      <c r="E295">
        <v>581.79999999999995</v>
      </c>
      <c r="F295">
        <v>32791.837850000004</v>
      </c>
      <c r="G295">
        <v>20332.436959999999</v>
      </c>
      <c r="H295">
        <v>19549.947964099989</v>
      </c>
      <c r="I295">
        <v>0</v>
      </c>
      <c r="J295">
        <v>15056.68548</v>
      </c>
      <c r="K295">
        <v>691.5634</v>
      </c>
      <c r="L295">
        <v>422.32000000000011</v>
      </c>
      <c r="M295">
        <v>0</v>
      </c>
      <c r="N295">
        <v>0</v>
      </c>
      <c r="O295">
        <v>0</v>
      </c>
      <c r="P295">
        <v>0</v>
      </c>
      <c r="Q295">
        <v>1980.2639999999999</v>
      </c>
      <c r="R295">
        <v>0</v>
      </c>
      <c r="S295">
        <v>212.3254</v>
      </c>
      <c r="T295">
        <v>3940.094000000001</v>
      </c>
      <c r="U295">
        <v>0</v>
      </c>
      <c r="V295">
        <v>1226.7828199999999</v>
      </c>
      <c r="W295">
        <v>6714.3559950000008</v>
      </c>
      <c r="X295">
        <v>3331.7847000000002</v>
      </c>
      <c r="Y295">
        <v>170.80597</v>
      </c>
    </row>
    <row r="296" spans="1:25" x14ac:dyDescent="0.25">
      <c r="A296" t="s">
        <v>294</v>
      </c>
      <c r="B296">
        <v>1034712.574</v>
      </c>
      <c r="C296">
        <v>36958.587999999989</v>
      </c>
      <c r="D296">
        <v>137.82387399999979</v>
      </c>
      <c r="E296">
        <v>0</v>
      </c>
      <c r="F296">
        <v>204003.0774799998</v>
      </c>
      <c r="G296">
        <v>163924.70133499999</v>
      </c>
      <c r="H296">
        <v>57731.710507610012</v>
      </c>
      <c r="I296">
        <v>0</v>
      </c>
      <c r="J296">
        <v>237151.29782049989</v>
      </c>
      <c r="K296">
        <v>0</v>
      </c>
      <c r="L296">
        <v>21625.277999999998</v>
      </c>
      <c r="M296">
        <v>8.795E-2</v>
      </c>
      <c r="N296">
        <v>0</v>
      </c>
      <c r="O296">
        <v>63539.799347499982</v>
      </c>
      <c r="P296">
        <v>65978.309700000042</v>
      </c>
      <c r="Q296">
        <v>86157.353299999988</v>
      </c>
      <c r="R296">
        <v>0</v>
      </c>
      <c r="S296">
        <v>20124.564585499971</v>
      </c>
      <c r="T296">
        <v>23752.217099999969</v>
      </c>
      <c r="U296">
        <v>0</v>
      </c>
      <c r="V296">
        <v>737.48247999999944</v>
      </c>
      <c r="W296">
        <v>30625.66504</v>
      </c>
      <c r="X296">
        <v>21384.902940000011</v>
      </c>
      <c r="Y296">
        <v>882.2638700000025</v>
      </c>
    </row>
    <row r="297" spans="1:25" x14ac:dyDescent="0.25">
      <c r="A297" t="s">
        <v>295</v>
      </c>
      <c r="B297">
        <v>872917.53</v>
      </c>
      <c r="C297">
        <v>104074.982</v>
      </c>
      <c r="D297">
        <v>52.727473999999987</v>
      </c>
      <c r="E297">
        <v>0</v>
      </c>
      <c r="F297">
        <v>72386.404999999999</v>
      </c>
      <c r="G297">
        <v>28062.769692999998</v>
      </c>
      <c r="H297">
        <v>13750.935493000001</v>
      </c>
      <c r="I297">
        <v>0</v>
      </c>
      <c r="J297">
        <v>67127.231509499979</v>
      </c>
      <c r="K297">
        <v>0</v>
      </c>
      <c r="L297">
        <v>0</v>
      </c>
      <c r="M297">
        <v>0</v>
      </c>
      <c r="N297">
        <v>0</v>
      </c>
      <c r="O297">
        <v>483122.240452</v>
      </c>
      <c r="P297">
        <v>5284.5069999999996</v>
      </c>
      <c r="Q297">
        <v>6791.538300000002</v>
      </c>
      <c r="R297">
        <v>0</v>
      </c>
      <c r="S297">
        <v>74070.785600000047</v>
      </c>
      <c r="T297">
        <v>3942.8030000000022</v>
      </c>
      <c r="U297">
        <v>0</v>
      </c>
      <c r="V297">
        <v>97.412120000000016</v>
      </c>
      <c r="W297">
        <v>7518.8811480000031</v>
      </c>
      <c r="X297">
        <v>6123.1852800000024</v>
      </c>
      <c r="Y297">
        <v>230.80798999999979</v>
      </c>
    </row>
    <row r="298" spans="1:25" x14ac:dyDescent="0.25">
      <c r="A298" t="s">
        <v>296</v>
      </c>
      <c r="B298">
        <v>264487</v>
      </c>
      <c r="C298">
        <v>5192.53</v>
      </c>
      <c r="D298">
        <v>20.523002999999999</v>
      </c>
      <c r="E298">
        <v>0</v>
      </c>
      <c r="F298">
        <v>146010.93</v>
      </c>
      <c r="G298">
        <v>4278.2268000000004</v>
      </c>
      <c r="H298">
        <v>16981.286499999998</v>
      </c>
      <c r="I298">
        <v>0</v>
      </c>
      <c r="J298">
        <v>14432.95853</v>
      </c>
      <c r="K298">
        <v>0</v>
      </c>
      <c r="L298">
        <v>19803.5</v>
      </c>
      <c r="M298">
        <v>0</v>
      </c>
      <c r="N298">
        <v>0</v>
      </c>
      <c r="O298">
        <v>42440.63607</v>
      </c>
      <c r="P298">
        <v>1478.86</v>
      </c>
      <c r="Q298">
        <v>1567.933</v>
      </c>
      <c r="R298">
        <v>0</v>
      </c>
      <c r="S298">
        <v>20.086220000000001</v>
      </c>
      <c r="T298">
        <v>4766.8320999999996</v>
      </c>
      <c r="U298">
        <v>0</v>
      </c>
      <c r="V298">
        <v>117.78798</v>
      </c>
      <c r="W298">
        <v>4253.7443999999996</v>
      </c>
      <c r="X298">
        <v>3016.81934</v>
      </c>
      <c r="Y298">
        <v>164.91504</v>
      </c>
    </row>
    <row r="299" spans="1:25" x14ac:dyDescent="0.25">
      <c r="A299" t="s">
        <v>297</v>
      </c>
      <c r="B299">
        <v>513285</v>
      </c>
      <c r="C299">
        <v>6559.1419999999998</v>
      </c>
      <c r="D299">
        <v>116.384826</v>
      </c>
      <c r="E299">
        <v>0</v>
      </c>
      <c r="F299">
        <v>104471.02499999999</v>
      </c>
      <c r="G299">
        <v>41728.294407000001</v>
      </c>
      <c r="H299">
        <v>119133.65555900001</v>
      </c>
      <c r="I299">
        <v>0</v>
      </c>
      <c r="J299">
        <v>66513.751711999983</v>
      </c>
      <c r="K299">
        <v>74040.671300000002</v>
      </c>
      <c r="L299">
        <v>0</v>
      </c>
      <c r="M299">
        <v>0</v>
      </c>
      <c r="N299">
        <v>0</v>
      </c>
      <c r="O299">
        <v>536.65547000000004</v>
      </c>
      <c r="P299">
        <v>3142.23</v>
      </c>
      <c r="Q299">
        <v>1469.0624</v>
      </c>
      <c r="R299">
        <v>0</v>
      </c>
      <c r="S299">
        <v>20353.716670000002</v>
      </c>
      <c r="T299">
        <v>41867.714000000007</v>
      </c>
      <c r="U299">
        <v>0</v>
      </c>
      <c r="V299">
        <v>988.76354000000015</v>
      </c>
      <c r="W299">
        <v>26350.672999999999</v>
      </c>
      <c r="X299">
        <v>5223.1053400000001</v>
      </c>
      <c r="Y299">
        <v>870.73187000000007</v>
      </c>
    </row>
    <row r="300" spans="1:25" x14ac:dyDescent="0.25">
      <c r="A300" t="s">
        <v>298</v>
      </c>
      <c r="B300">
        <v>292751.43209999998</v>
      </c>
      <c r="C300">
        <v>9010.1410000000014</v>
      </c>
      <c r="D300">
        <v>62.527521000000007</v>
      </c>
      <c r="E300">
        <v>0</v>
      </c>
      <c r="F300">
        <v>58426.942000000003</v>
      </c>
      <c r="G300">
        <v>45579.396340000007</v>
      </c>
      <c r="H300">
        <v>39765.163626000001</v>
      </c>
      <c r="I300">
        <v>0</v>
      </c>
      <c r="J300">
        <v>31194.013269999999</v>
      </c>
      <c r="K300">
        <v>0</v>
      </c>
      <c r="L300">
        <v>267.48500000000001</v>
      </c>
      <c r="M300">
        <v>0</v>
      </c>
      <c r="N300">
        <v>0</v>
      </c>
      <c r="O300">
        <v>53531.214999999997</v>
      </c>
      <c r="P300">
        <v>16958.099999999999</v>
      </c>
      <c r="Q300">
        <v>2852.4954000000012</v>
      </c>
      <c r="R300">
        <v>0</v>
      </c>
      <c r="S300">
        <v>88.462420000000009</v>
      </c>
      <c r="T300">
        <v>10822.98</v>
      </c>
      <c r="U300">
        <v>0</v>
      </c>
      <c r="V300">
        <v>1322.3627200000001</v>
      </c>
      <c r="W300">
        <v>15275.135608000001</v>
      </c>
      <c r="X300">
        <v>7070.0329400000001</v>
      </c>
      <c r="Y300">
        <v>406.00105000000008</v>
      </c>
    </row>
    <row r="301" spans="1:25" x14ac:dyDescent="0.25">
      <c r="A301" t="s">
        <v>299</v>
      </c>
      <c r="B301">
        <v>134469.77650000001</v>
      </c>
      <c r="C301">
        <v>370.69200000000001</v>
      </c>
      <c r="D301">
        <v>45.217922999999992</v>
      </c>
      <c r="E301">
        <v>0</v>
      </c>
      <c r="F301">
        <v>12692.589</v>
      </c>
      <c r="G301">
        <v>27476.948735999998</v>
      </c>
      <c r="H301">
        <v>7951.0662215000011</v>
      </c>
      <c r="I301">
        <v>0</v>
      </c>
      <c r="J301">
        <v>15279.698161</v>
      </c>
      <c r="K301">
        <v>0</v>
      </c>
      <c r="L301">
        <v>2969</v>
      </c>
      <c r="M301">
        <v>27.727869999999999</v>
      </c>
      <c r="N301">
        <v>29.897549999999999</v>
      </c>
      <c r="O301">
        <v>192.79</v>
      </c>
      <c r="P301">
        <v>57.31</v>
      </c>
      <c r="Q301">
        <v>1203.5182</v>
      </c>
      <c r="R301">
        <v>0</v>
      </c>
      <c r="S301">
        <v>53306.718735599999</v>
      </c>
      <c r="T301">
        <v>2083.0129000000002</v>
      </c>
      <c r="U301">
        <v>0</v>
      </c>
      <c r="V301">
        <v>51.455979999999983</v>
      </c>
      <c r="W301">
        <v>5602.2429999999986</v>
      </c>
      <c r="X301">
        <v>4964.4099999999989</v>
      </c>
      <c r="Y301">
        <v>138.35956999999999</v>
      </c>
    </row>
    <row r="302" spans="1:25" x14ac:dyDescent="0.25">
      <c r="A302" t="s">
        <v>300</v>
      </c>
      <c r="B302">
        <v>5019973.8</v>
      </c>
      <c r="C302">
        <v>23226.333999999999</v>
      </c>
      <c r="D302">
        <v>206.16344100000009</v>
      </c>
      <c r="E302">
        <v>3891.44</v>
      </c>
      <c r="F302">
        <v>1110526.146600001</v>
      </c>
      <c r="G302">
        <v>429954.24067999999</v>
      </c>
      <c r="H302">
        <v>224642.0081346998</v>
      </c>
      <c r="I302">
        <v>0</v>
      </c>
      <c r="J302">
        <v>176314.25557999991</v>
      </c>
      <c r="K302">
        <v>2775140.3015409992</v>
      </c>
      <c r="L302">
        <v>1844.81</v>
      </c>
      <c r="M302">
        <v>10107.6878</v>
      </c>
      <c r="N302">
        <v>0</v>
      </c>
      <c r="O302">
        <v>8083.3941699999996</v>
      </c>
      <c r="P302">
        <v>18276.48</v>
      </c>
      <c r="Q302">
        <v>2852.6685879999991</v>
      </c>
      <c r="R302">
        <v>0</v>
      </c>
      <c r="S302">
        <v>40842.893612530002</v>
      </c>
      <c r="T302">
        <v>129656.61350000009</v>
      </c>
      <c r="U302">
        <v>0</v>
      </c>
      <c r="V302">
        <v>3204.5141600000002</v>
      </c>
      <c r="W302">
        <v>40537.081189999997</v>
      </c>
      <c r="X302">
        <v>18911.210940000012</v>
      </c>
      <c r="Y302">
        <v>1495.4824500000011</v>
      </c>
    </row>
    <row r="303" spans="1:25" x14ac:dyDescent="0.25">
      <c r="A303" t="s">
        <v>301</v>
      </c>
      <c r="B303">
        <v>540465</v>
      </c>
      <c r="C303">
        <v>21224.548999999999</v>
      </c>
      <c r="D303">
        <v>59.104455999999971</v>
      </c>
      <c r="E303">
        <v>0</v>
      </c>
      <c r="F303">
        <v>194067.26</v>
      </c>
      <c r="G303">
        <v>44698.340089999998</v>
      </c>
      <c r="H303">
        <v>40766.875134299997</v>
      </c>
      <c r="I303">
        <v>0</v>
      </c>
      <c r="J303">
        <v>44011.316659999997</v>
      </c>
      <c r="K303">
        <v>0</v>
      </c>
      <c r="L303">
        <v>0.74717999999999984</v>
      </c>
      <c r="M303">
        <v>0</v>
      </c>
      <c r="N303">
        <v>0</v>
      </c>
      <c r="O303">
        <v>111454.232</v>
      </c>
      <c r="P303">
        <v>10251.379999999999</v>
      </c>
      <c r="Q303">
        <v>23475.596000000001</v>
      </c>
      <c r="R303">
        <v>0</v>
      </c>
      <c r="S303">
        <v>30867.279999999999</v>
      </c>
      <c r="T303">
        <v>9039.0879999999979</v>
      </c>
      <c r="U303">
        <v>0</v>
      </c>
      <c r="V303">
        <v>223.37423999999999</v>
      </c>
      <c r="W303">
        <v>9386.6160519999976</v>
      </c>
      <c r="X303">
        <v>737.06194000000028</v>
      </c>
      <c r="Y303">
        <v>281.96752000000009</v>
      </c>
    </row>
    <row r="304" spans="1:25" x14ac:dyDescent="0.25">
      <c r="A304" t="s">
        <v>302</v>
      </c>
      <c r="B304">
        <v>1374412.909</v>
      </c>
      <c r="C304">
        <v>12462.341</v>
      </c>
      <c r="D304">
        <v>5196.6584949999979</v>
      </c>
      <c r="E304">
        <v>1332</v>
      </c>
      <c r="F304">
        <v>509756.84080000012</v>
      </c>
      <c r="G304">
        <v>229126.3977994</v>
      </c>
      <c r="H304">
        <v>209686.96113400001</v>
      </c>
      <c r="I304">
        <v>0</v>
      </c>
      <c r="J304">
        <v>125382.3129</v>
      </c>
      <c r="K304">
        <v>0</v>
      </c>
      <c r="L304">
        <v>9598.9130000000005</v>
      </c>
      <c r="M304">
        <v>0</v>
      </c>
      <c r="N304">
        <v>0</v>
      </c>
      <c r="O304">
        <v>27259.928</v>
      </c>
      <c r="P304">
        <v>12305</v>
      </c>
      <c r="Q304">
        <v>1332.45092</v>
      </c>
      <c r="R304">
        <v>0</v>
      </c>
      <c r="S304">
        <v>1711.7147124000001</v>
      </c>
      <c r="T304">
        <v>91402.563000000024</v>
      </c>
      <c r="U304">
        <v>0</v>
      </c>
      <c r="V304">
        <v>84633.494560000021</v>
      </c>
      <c r="W304">
        <v>39776.776100000003</v>
      </c>
      <c r="X304">
        <v>12154.834440000001</v>
      </c>
      <c r="Y304">
        <v>1451.2166400000001</v>
      </c>
    </row>
    <row r="305" spans="1:25" x14ac:dyDescent="0.25">
      <c r="A305" t="s">
        <v>303</v>
      </c>
      <c r="B305">
        <v>599777.83000000007</v>
      </c>
      <c r="C305">
        <v>396724.66099999991</v>
      </c>
      <c r="D305">
        <v>54.343671999999998</v>
      </c>
      <c r="E305">
        <v>0</v>
      </c>
      <c r="F305">
        <v>64987.62</v>
      </c>
      <c r="G305">
        <v>12150.25416</v>
      </c>
      <c r="H305">
        <v>43610.482760000014</v>
      </c>
      <c r="I305">
        <v>0</v>
      </c>
      <c r="J305">
        <v>22905.1414</v>
      </c>
      <c r="K305">
        <v>1120.9438</v>
      </c>
      <c r="L305">
        <v>1436.2</v>
      </c>
      <c r="M305">
        <v>25554.287639999999</v>
      </c>
      <c r="N305">
        <v>0</v>
      </c>
      <c r="O305">
        <v>1327.306</v>
      </c>
      <c r="P305">
        <v>29.04</v>
      </c>
      <c r="Q305">
        <v>253.37299999999999</v>
      </c>
      <c r="R305">
        <v>0</v>
      </c>
      <c r="S305">
        <v>842.48086791000003</v>
      </c>
      <c r="T305">
        <v>15110.823</v>
      </c>
      <c r="U305">
        <v>0</v>
      </c>
      <c r="V305">
        <v>299.94722000000002</v>
      </c>
      <c r="W305">
        <v>10069.713299999999</v>
      </c>
      <c r="X305">
        <v>2552.3069999999998</v>
      </c>
      <c r="Y305">
        <v>340.11324000000002</v>
      </c>
    </row>
    <row r="306" spans="1:25" x14ac:dyDescent="0.25">
      <c r="A306" t="s">
        <v>304</v>
      </c>
      <c r="B306">
        <v>217906</v>
      </c>
      <c r="C306">
        <v>4476.9320000000007</v>
      </c>
      <c r="D306">
        <v>27203.91471600001</v>
      </c>
      <c r="E306">
        <v>1315.57</v>
      </c>
      <c r="F306">
        <v>25849.431</v>
      </c>
      <c r="G306">
        <v>9269.8251000000018</v>
      </c>
      <c r="H306">
        <v>71343.803100000005</v>
      </c>
      <c r="I306">
        <v>0</v>
      </c>
      <c r="J306">
        <v>43402.868934999999</v>
      </c>
      <c r="K306">
        <v>658.97</v>
      </c>
      <c r="L306">
        <v>5.6680000000000001</v>
      </c>
      <c r="M306">
        <v>0</v>
      </c>
      <c r="N306">
        <v>0</v>
      </c>
      <c r="O306">
        <v>45.802356000000003</v>
      </c>
      <c r="P306">
        <v>1516.97</v>
      </c>
      <c r="Q306">
        <v>172.85</v>
      </c>
      <c r="R306">
        <v>0</v>
      </c>
      <c r="S306">
        <v>0.29102699999999998</v>
      </c>
      <c r="T306">
        <v>20415.919999999998</v>
      </c>
      <c r="U306">
        <v>0</v>
      </c>
      <c r="V306">
        <v>504.51190000000008</v>
      </c>
      <c r="W306">
        <v>5522.816562</v>
      </c>
      <c r="X306">
        <v>5490.0756999999994</v>
      </c>
      <c r="Y306">
        <v>706.22258000000011</v>
      </c>
    </row>
    <row r="307" spans="1:25" x14ac:dyDescent="0.25">
      <c r="A307" t="s">
        <v>305</v>
      </c>
      <c r="B307">
        <v>353241.23</v>
      </c>
      <c r="C307">
        <v>3977.4279999999999</v>
      </c>
      <c r="D307">
        <v>37.589609999999993</v>
      </c>
      <c r="E307">
        <v>0</v>
      </c>
      <c r="F307">
        <v>0</v>
      </c>
      <c r="G307">
        <v>64788.095969999988</v>
      </c>
      <c r="H307">
        <v>45207.007000000012</v>
      </c>
      <c r="I307">
        <v>0</v>
      </c>
      <c r="J307">
        <v>21596.409</v>
      </c>
      <c r="K307">
        <v>123149.588</v>
      </c>
      <c r="L307">
        <v>0</v>
      </c>
      <c r="M307">
        <v>0</v>
      </c>
      <c r="N307">
        <v>0</v>
      </c>
      <c r="O307">
        <v>2296.3647999999998</v>
      </c>
      <c r="P307">
        <v>4604.6000000000004</v>
      </c>
      <c r="Q307">
        <v>77.717200000000005</v>
      </c>
      <c r="R307">
        <v>0</v>
      </c>
      <c r="S307">
        <v>62192.215129999982</v>
      </c>
      <c r="T307">
        <v>11644.29</v>
      </c>
      <c r="U307">
        <v>0</v>
      </c>
      <c r="V307">
        <v>438.31218000000001</v>
      </c>
      <c r="W307">
        <v>10745.69</v>
      </c>
      <c r="X307">
        <v>2169.7343999999998</v>
      </c>
      <c r="Y307">
        <v>301.92779999999999</v>
      </c>
    </row>
    <row r="308" spans="1:25" x14ac:dyDescent="0.25">
      <c r="A308" t="s">
        <v>306</v>
      </c>
      <c r="B308">
        <v>172293.12</v>
      </c>
      <c r="C308">
        <v>7086.3469999999998</v>
      </c>
      <c r="D308">
        <v>30.116675000000001</v>
      </c>
      <c r="E308">
        <v>0</v>
      </c>
      <c r="F308">
        <v>0</v>
      </c>
      <c r="G308">
        <v>63762.826079999992</v>
      </c>
      <c r="H308">
        <v>21762.642388</v>
      </c>
      <c r="I308">
        <v>0</v>
      </c>
      <c r="J308">
        <v>36594.396694000017</v>
      </c>
      <c r="K308">
        <v>0</v>
      </c>
      <c r="L308">
        <v>0</v>
      </c>
      <c r="M308">
        <v>0</v>
      </c>
      <c r="N308">
        <v>0</v>
      </c>
      <c r="O308">
        <v>0</v>
      </c>
      <c r="P308">
        <v>0</v>
      </c>
      <c r="Q308">
        <v>17236.7883</v>
      </c>
      <c r="R308">
        <v>0</v>
      </c>
      <c r="S308">
        <v>6796.6430000000018</v>
      </c>
      <c r="T308">
        <v>4550.5986999999996</v>
      </c>
      <c r="U308">
        <v>0</v>
      </c>
      <c r="V308">
        <v>112.44644</v>
      </c>
      <c r="W308">
        <v>8149.2589999999927</v>
      </c>
      <c r="X308">
        <v>5966.2312999999986</v>
      </c>
      <c r="Y308">
        <v>241.98938000000001</v>
      </c>
    </row>
    <row r="309" spans="1:25" x14ac:dyDescent="0.25">
      <c r="A309" t="s">
        <v>307</v>
      </c>
      <c r="B309">
        <v>404105.9</v>
      </c>
      <c r="C309">
        <v>4283.0849999999991</v>
      </c>
      <c r="D309">
        <v>829.44417699999997</v>
      </c>
      <c r="E309">
        <v>698.8</v>
      </c>
      <c r="F309">
        <v>108465.5558</v>
      </c>
      <c r="G309">
        <v>80519.156063999981</v>
      </c>
      <c r="H309">
        <v>66089.090813999996</v>
      </c>
      <c r="I309">
        <v>0</v>
      </c>
      <c r="J309">
        <v>60228.682880000008</v>
      </c>
      <c r="K309">
        <v>363.48100000000022</v>
      </c>
      <c r="L309">
        <v>2946.2</v>
      </c>
      <c r="M309">
        <v>0</v>
      </c>
      <c r="N309">
        <v>0</v>
      </c>
      <c r="O309">
        <v>102.7168672</v>
      </c>
      <c r="P309">
        <v>9824.9341000000004</v>
      </c>
      <c r="Q309">
        <v>2117.2341099999999</v>
      </c>
      <c r="R309">
        <v>0</v>
      </c>
      <c r="S309">
        <v>1869.963729999999</v>
      </c>
      <c r="T309">
        <v>33598.85100000001</v>
      </c>
      <c r="U309">
        <v>0</v>
      </c>
      <c r="V309">
        <v>771.4753199999999</v>
      </c>
      <c r="W309">
        <v>19175.104749999991</v>
      </c>
      <c r="X309">
        <v>11597.4768</v>
      </c>
      <c r="Y309">
        <v>657.10664999999972</v>
      </c>
    </row>
    <row r="310" spans="1:25" x14ac:dyDescent="0.25">
      <c r="A310" t="s">
        <v>308</v>
      </c>
      <c r="B310">
        <v>224080</v>
      </c>
      <c r="C310">
        <v>13507.228999999999</v>
      </c>
      <c r="D310">
        <v>30.056229999999999</v>
      </c>
      <c r="E310">
        <v>0</v>
      </c>
      <c r="F310">
        <v>0</v>
      </c>
      <c r="G310">
        <v>28178.261699999999</v>
      </c>
      <c r="H310">
        <v>31085.186999999991</v>
      </c>
      <c r="I310">
        <v>0</v>
      </c>
      <c r="J310">
        <v>16299.5005</v>
      </c>
      <c r="K310">
        <v>47806.99</v>
      </c>
      <c r="L310">
        <v>0</v>
      </c>
      <c r="M310">
        <v>0</v>
      </c>
      <c r="N310">
        <v>0</v>
      </c>
      <c r="O310">
        <v>159.31538</v>
      </c>
      <c r="P310">
        <v>6007.6</v>
      </c>
      <c r="Q310">
        <v>532.3942199999999</v>
      </c>
      <c r="R310">
        <v>0</v>
      </c>
      <c r="S310">
        <v>63862.092700000001</v>
      </c>
      <c r="T310">
        <v>5691.9366999999993</v>
      </c>
      <c r="U310">
        <v>0</v>
      </c>
      <c r="V310">
        <v>140.64341999999999</v>
      </c>
      <c r="W310">
        <v>7137.4699999999993</v>
      </c>
      <c r="X310">
        <v>3585.2669999999998</v>
      </c>
      <c r="Y310">
        <v>241.3934000000001</v>
      </c>
    </row>
    <row r="311" spans="1:25" x14ac:dyDescent="0.25">
      <c r="A311" t="s">
        <v>309</v>
      </c>
      <c r="B311">
        <v>977377</v>
      </c>
      <c r="C311">
        <v>17413.777999999998</v>
      </c>
      <c r="D311">
        <v>6338.0357980000008</v>
      </c>
      <c r="E311">
        <v>2174</v>
      </c>
      <c r="F311">
        <v>266667.348</v>
      </c>
      <c r="G311">
        <v>193781.86173000009</v>
      </c>
      <c r="H311">
        <v>177158.81102889989</v>
      </c>
      <c r="I311">
        <v>0</v>
      </c>
      <c r="J311">
        <v>119185.69825</v>
      </c>
      <c r="K311">
        <v>0</v>
      </c>
      <c r="L311">
        <v>26409.58</v>
      </c>
      <c r="M311">
        <v>0</v>
      </c>
      <c r="N311">
        <v>0</v>
      </c>
      <c r="O311">
        <v>18545.109374</v>
      </c>
      <c r="P311">
        <v>13889.55</v>
      </c>
      <c r="Q311">
        <v>10200.8963</v>
      </c>
      <c r="R311">
        <v>0</v>
      </c>
      <c r="S311">
        <v>3997.85563</v>
      </c>
      <c r="T311">
        <v>81650.147300000041</v>
      </c>
      <c r="U311">
        <v>0</v>
      </c>
      <c r="V311">
        <v>1861.30414</v>
      </c>
      <c r="W311">
        <v>32391.053430000011</v>
      </c>
      <c r="X311">
        <v>4773.3705799999998</v>
      </c>
      <c r="Y311">
        <v>1173.2522799999999</v>
      </c>
    </row>
    <row r="312" spans="1:25" x14ac:dyDescent="0.25">
      <c r="A312" t="s">
        <v>310</v>
      </c>
      <c r="B312">
        <v>341624.69</v>
      </c>
      <c r="C312">
        <v>4379.295000000001</v>
      </c>
      <c r="D312">
        <v>1717.8986390000009</v>
      </c>
      <c r="E312">
        <v>0</v>
      </c>
      <c r="F312">
        <v>91926.526999999987</v>
      </c>
      <c r="G312">
        <v>52058.09809829999</v>
      </c>
      <c r="H312">
        <v>17791.40689300001</v>
      </c>
      <c r="I312">
        <v>0</v>
      </c>
      <c r="J312">
        <v>84072.967749999996</v>
      </c>
      <c r="K312">
        <v>0</v>
      </c>
      <c r="L312">
        <v>2808.9490000000001</v>
      </c>
      <c r="M312">
        <v>0</v>
      </c>
      <c r="N312">
        <v>0</v>
      </c>
      <c r="O312">
        <v>9.8754570000000008</v>
      </c>
      <c r="P312">
        <v>22868.178</v>
      </c>
      <c r="Q312">
        <v>34980.38039999998</v>
      </c>
      <c r="R312">
        <v>0</v>
      </c>
      <c r="S312">
        <v>7839.3283000000001</v>
      </c>
      <c r="T312">
        <v>4254.4241999999986</v>
      </c>
      <c r="U312">
        <v>0</v>
      </c>
      <c r="V312">
        <v>105.1284600000001</v>
      </c>
      <c r="W312">
        <v>9539.993140000006</v>
      </c>
      <c r="X312">
        <v>6993.4994600000018</v>
      </c>
      <c r="Y312">
        <v>256.58438999999998</v>
      </c>
    </row>
    <row r="313" spans="1:25" x14ac:dyDescent="0.25">
      <c r="A313" t="s">
        <v>311</v>
      </c>
      <c r="B313">
        <v>162509.9</v>
      </c>
      <c r="C313">
        <v>9104.4939999999988</v>
      </c>
      <c r="D313">
        <v>23.945769999999978</v>
      </c>
      <c r="E313">
        <v>0</v>
      </c>
      <c r="F313">
        <v>17308.699000000001</v>
      </c>
      <c r="G313">
        <v>45949.43314790001</v>
      </c>
      <c r="H313">
        <v>12124.01405</v>
      </c>
      <c r="I313">
        <v>0</v>
      </c>
      <c r="J313">
        <v>29231.600480000001</v>
      </c>
      <c r="K313">
        <v>0</v>
      </c>
      <c r="L313">
        <v>0</v>
      </c>
      <c r="M313">
        <v>0</v>
      </c>
      <c r="N313">
        <v>0</v>
      </c>
      <c r="O313">
        <v>5726.7653400000008</v>
      </c>
      <c r="P313">
        <v>5070.9930000000004</v>
      </c>
      <c r="Q313">
        <v>5898.1037000000006</v>
      </c>
      <c r="R313">
        <v>0</v>
      </c>
      <c r="S313">
        <v>15871.728499999999</v>
      </c>
      <c r="T313">
        <v>3652.1570000000011</v>
      </c>
      <c r="U313">
        <v>0</v>
      </c>
      <c r="V313">
        <v>90.236000000000033</v>
      </c>
      <c r="W313">
        <v>6626.2869999999984</v>
      </c>
      <c r="X313">
        <v>5651.0965000000006</v>
      </c>
      <c r="Y313">
        <v>192.3879299999999</v>
      </c>
    </row>
    <row r="314" spans="1:25" x14ac:dyDescent="0.25">
      <c r="A314" t="s">
        <v>312</v>
      </c>
      <c r="B314">
        <v>279255.2</v>
      </c>
      <c r="C314">
        <v>13961.183000000001</v>
      </c>
      <c r="D314">
        <v>36.575317000000027</v>
      </c>
      <c r="E314">
        <v>3461.87</v>
      </c>
      <c r="F314">
        <v>0</v>
      </c>
      <c r="G314">
        <v>102646.06367</v>
      </c>
      <c r="H314">
        <v>18453.786205</v>
      </c>
      <c r="I314">
        <v>0</v>
      </c>
      <c r="J314">
        <v>51522.854150000021</v>
      </c>
      <c r="K314">
        <v>0</v>
      </c>
      <c r="L314">
        <v>0.27446999999999999</v>
      </c>
      <c r="M314">
        <v>0</v>
      </c>
      <c r="N314">
        <v>0</v>
      </c>
      <c r="O314">
        <v>0</v>
      </c>
      <c r="P314">
        <v>0</v>
      </c>
      <c r="Q314">
        <v>27307.37609999999</v>
      </c>
      <c r="R314">
        <v>0</v>
      </c>
      <c r="S314">
        <v>34645.429999999993</v>
      </c>
      <c r="T314">
        <v>9544.9533999999967</v>
      </c>
      <c r="U314">
        <v>0</v>
      </c>
      <c r="V314">
        <v>235.85264000000001</v>
      </c>
      <c r="W314">
        <v>9374.3480000000036</v>
      </c>
      <c r="X314">
        <v>7720.4467999999997</v>
      </c>
      <c r="Y314">
        <v>293.82677000000012</v>
      </c>
    </row>
    <row r="315" spans="1:25" x14ac:dyDescent="0.25">
      <c r="A315" t="s">
        <v>313</v>
      </c>
      <c r="B315">
        <v>862345</v>
      </c>
      <c r="C315">
        <v>9920.8350000000009</v>
      </c>
      <c r="D315">
        <v>55.018683000000017</v>
      </c>
      <c r="E315">
        <v>0</v>
      </c>
      <c r="F315">
        <v>169207.204</v>
      </c>
      <c r="G315">
        <v>129430.96013000001</v>
      </c>
      <c r="H315">
        <v>25161.729035799988</v>
      </c>
      <c r="I315">
        <v>0</v>
      </c>
      <c r="J315">
        <v>88997.746750000006</v>
      </c>
      <c r="K315">
        <v>0</v>
      </c>
      <c r="L315">
        <v>25874.2</v>
      </c>
      <c r="M315">
        <v>2984.8780000000002</v>
      </c>
      <c r="N315">
        <v>0</v>
      </c>
      <c r="O315">
        <v>333543.93694999989</v>
      </c>
      <c r="P315">
        <v>11648.05</v>
      </c>
      <c r="Q315">
        <v>31628.355309999999</v>
      </c>
      <c r="R315">
        <v>0</v>
      </c>
      <c r="S315">
        <v>2251.2396299999982</v>
      </c>
      <c r="T315">
        <v>9142.2305999999971</v>
      </c>
      <c r="U315">
        <v>0</v>
      </c>
      <c r="V315">
        <v>225.86263999999991</v>
      </c>
      <c r="W315">
        <v>13035.196299999991</v>
      </c>
      <c r="X315">
        <v>9019.9418599999972</v>
      </c>
      <c r="Y315">
        <v>442.00076999999982</v>
      </c>
    </row>
    <row r="316" spans="1:25" x14ac:dyDescent="0.25">
      <c r="A316" t="s">
        <v>314</v>
      </c>
      <c r="B316">
        <v>160425</v>
      </c>
      <c r="C316">
        <v>1225.7380000000001</v>
      </c>
      <c r="D316">
        <v>18.258358999999999</v>
      </c>
      <c r="E316">
        <v>0</v>
      </c>
      <c r="F316">
        <v>81529.08</v>
      </c>
      <c r="G316">
        <v>14276.02053</v>
      </c>
      <c r="H316">
        <v>21228.923366999999</v>
      </c>
      <c r="I316">
        <v>0</v>
      </c>
      <c r="J316">
        <v>14093.313050000001</v>
      </c>
      <c r="K316">
        <v>10362.955400000001</v>
      </c>
      <c r="L316">
        <v>117.205</v>
      </c>
      <c r="M316">
        <v>0</v>
      </c>
      <c r="N316">
        <v>0</v>
      </c>
      <c r="O316">
        <v>0</v>
      </c>
      <c r="P316">
        <v>0</v>
      </c>
      <c r="Q316">
        <v>1007.1934</v>
      </c>
      <c r="R316">
        <v>0</v>
      </c>
      <c r="S316">
        <v>60.710138999999991</v>
      </c>
      <c r="T316">
        <v>7692.8179999999984</v>
      </c>
      <c r="U316">
        <v>0</v>
      </c>
      <c r="V316">
        <v>416.01729999999998</v>
      </c>
      <c r="W316">
        <v>5020.2516000000014</v>
      </c>
      <c r="X316">
        <v>3195.6289999999999</v>
      </c>
      <c r="Y316">
        <v>146.67889</v>
      </c>
    </row>
    <row r="317" spans="1:25" x14ac:dyDescent="0.25">
      <c r="A317" t="s">
        <v>315</v>
      </c>
      <c r="B317">
        <v>33629.995999999999</v>
      </c>
      <c r="C317">
        <v>540.77300000000002</v>
      </c>
      <c r="D317">
        <v>11.920591</v>
      </c>
      <c r="E317">
        <v>0</v>
      </c>
      <c r="F317">
        <v>0</v>
      </c>
      <c r="G317">
        <v>9501.8523299999997</v>
      </c>
      <c r="H317">
        <v>6327.2519652999999</v>
      </c>
      <c r="I317">
        <v>0</v>
      </c>
      <c r="J317">
        <v>8890.7067399999996</v>
      </c>
      <c r="K317">
        <v>16.4422</v>
      </c>
      <c r="L317">
        <v>0</v>
      </c>
      <c r="M317">
        <v>0</v>
      </c>
      <c r="N317">
        <v>0</v>
      </c>
      <c r="O317">
        <v>0</v>
      </c>
      <c r="P317">
        <v>0</v>
      </c>
      <c r="Q317">
        <v>1461.7845</v>
      </c>
      <c r="R317">
        <v>0</v>
      </c>
      <c r="S317">
        <v>141.57810000000001</v>
      </c>
      <c r="T317">
        <v>1174.318</v>
      </c>
      <c r="U317">
        <v>0</v>
      </c>
      <c r="V317">
        <v>29.01681</v>
      </c>
      <c r="W317">
        <v>3712.1760100000001</v>
      </c>
      <c r="X317">
        <v>1715.471</v>
      </c>
      <c r="Y317">
        <v>95.770829999999989</v>
      </c>
    </row>
    <row r="318" spans="1:25" x14ac:dyDescent="0.25">
      <c r="A318" t="s">
        <v>316</v>
      </c>
      <c r="B318">
        <v>75281.5</v>
      </c>
      <c r="C318">
        <v>1050.1389999999999</v>
      </c>
      <c r="D318">
        <v>4.8137140000000018</v>
      </c>
      <c r="E318">
        <v>0</v>
      </c>
      <c r="F318">
        <v>0</v>
      </c>
      <c r="G318">
        <v>15590.638015</v>
      </c>
      <c r="H318">
        <v>1626.3828060999999</v>
      </c>
      <c r="I318">
        <v>0</v>
      </c>
      <c r="J318">
        <v>19964.034060000002</v>
      </c>
      <c r="K318">
        <v>0</v>
      </c>
      <c r="L318">
        <v>0</v>
      </c>
      <c r="M318">
        <v>0</v>
      </c>
      <c r="N318">
        <v>0</v>
      </c>
      <c r="O318">
        <v>0</v>
      </c>
      <c r="P318">
        <v>0</v>
      </c>
      <c r="Q318">
        <v>20877.980200000002</v>
      </c>
      <c r="R318">
        <v>0</v>
      </c>
      <c r="S318">
        <v>12686.55900000001</v>
      </c>
      <c r="T318">
        <v>630.59700000000055</v>
      </c>
      <c r="U318">
        <v>0</v>
      </c>
      <c r="V318">
        <v>15.584339999999999</v>
      </c>
      <c r="W318">
        <v>1507.1559999999999</v>
      </c>
      <c r="X318">
        <v>1284.4840200000001</v>
      </c>
      <c r="Y318">
        <v>38.661860000000011</v>
      </c>
    </row>
    <row r="319" spans="1:25" x14ac:dyDescent="0.25">
      <c r="A319" t="s">
        <v>317</v>
      </c>
      <c r="B319">
        <v>728031</v>
      </c>
      <c r="C319">
        <v>297968.46899999998</v>
      </c>
      <c r="D319">
        <v>88.028570000000002</v>
      </c>
      <c r="E319">
        <v>166.44</v>
      </c>
      <c r="F319">
        <v>87735.27</v>
      </c>
      <c r="G319">
        <v>5874.8489</v>
      </c>
      <c r="H319">
        <v>74656.152100000007</v>
      </c>
      <c r="I319">
        <v>0</v>
      </c>
      <c r="J319">
        <v>47967.107620000002</v>
      </c>
      <c r="K319">
        <v>2697.6028900000001</v>
      </c>
      <c r="L319">
        <v>689.96500000000003</v>
      </c>
      <c r="M319">
        <v>146296.31481000001</v>
      </c>
      <c r="N319">
        <v>0</v>
      </c>
      <c r="O319">
        <v>12717.892137999999</v>
      </c>
      <c r="P319">
        <v>887.89200000000005</v>
      </c>
      <c r="Q319">
        <v>214.86320000000001</v>
      </c>
      <c r="R319">
        <v>0</v>
      </c>
      <c r="S319">
        <v>0.21731110000000001</v>
      </c>
      <c r="T319">
        <v>28127.759999999998</v>
      </c>
      <c r="U319">
        <v>0</v>
      </c>
      <c r="V319">
        <v>1598.7945</v>
      </c>
      <c r="W319">
        <v>16210.141538</v>
      </c>
      <c r="X319">
        <v>2924.863800000001</v>
      </c>
      <c r="Y319">
        <v>707.22284000000013</v>
      </c>
    </row>
    <row r="320" spans="1:25" x14ac:dyDescent="0.25">
      <c r="A320" t="s">
        <v>318</v>
      </c>
      <c r="B320">
        <v>113087.026</v>
      </c>
      <c r="C320">
        <v>1418.641000000001</v>
      </c>
      <c r="D320">
        <v>26.263245999999999</v>
      </c>
      <c r="E320">
        <v>99.87</v>
      </c>
      <c r="F320">
        <v>0</v>
      </c>
      <c r="G320">
        <v>30826.17842</v>
      </c>
      <c r="H320">
        <v>27699.690222000001</v>
      </c>
      <c r="I320">
        <v>0</v>
      </c>
      <c r="J320">
        <v>21311.263060000001</v>
      </c>
      <c r="K320">
        <v>1155.2244000000001</v>
      </c>
      <c r="L320">
        <v>0</v>
      </c>
      <c r="M320">
        <v>0</v>
      </c>
      <c r="N320">
        <v>0</v>
      </c>
      <c r="O320">
        <v>168.25373999999999</v>
      </c>
      <c r="P320">
        <v>3821.6</v>
      </c>
      <c r="Q320">
        <v>2630.380200000001</v>
      </c>
      <c r="R320">
        <v>0</v>
      </c>
      <c r="S320">
        <v>1731.4669160000001</v>
      </c>
      <c r="T320">
        <v>9258.8169999999991</v>
      </c>
      <c r="U320">
        <v>0</v>
      </c>
      <c r="V320">
        <v>125.92654</v>
      </c>
      <c r="W320">
        <v>8308.8450999999968</v>
      </c>
      <c r="X320">
        <v>4340.072540000001</v>
      </c>
      <c r="Y320">
        <v>210.99382</v>
      </c>
    </row>
    <row r="321" spans="1:25" x14ac:dyDescent="0.25">
      <c r="A321" t="s">
        <v>319</v>
      </c>
      <c r="B321">
        <v>234312</v>
      </c>
      <c r="C321">
        <v>16327.079</v>
      </c>
      <c r="D321">
        <v>161.602127</v>
      </c>
      <c r="E321">
        <v>0</v>
      </c>
      <c r="F321">
        <v>43197.66</v>
      </c>
      <c r="G321">
        <v>46995.192999999999</v>
      </c>
      <c r="H321">
        <v>48880.423600000009</v>
      </c>
      <c r="I321">
        <v>0</v>
      </c>
      <c r="J321">
        <v>35868.960010000003</v>
      </c>
      <c r="K321">
        <v>0</v>
      </c>
      <c r="L321">
        <v>0</v>
      </c>
      <c r="M321">
        <v>0</v>
      </c>
      <c r="N321">
        <v>0</v>
      </c>
      <c r="O321">
        <v>0</v>
      </c>
      <c r="P321">
        <v>0</v>
      </c>
      <c r="Q321">
        <v>886.71299999999997</v>
      </c>
      <c r="R321">
        <v>0</v>
      </c>
      <c r="S321">
        <v>1370.1759999999999</v>
      </c>
      <c r="T321">
        <v>20570.467000000001</v>
      </c>
      <c r="U321">
        <v>0</v>
      </c>
      <c r="V321">
        <v>383.51422000000008</v>
      </c>
      <c r="W321">
        <v>13857.1</v>
      </c>
      <c r="X321">
        <v>5108.9120000000012</v>
      </c>
      <c r="Y321">
        <v>591.08911999999987</v>
      </c>
    </row>
    <row r="322" spans="1:25" x14ac:dyDescent="0.25">
      <c r="A322" t="s">
        <v>320</v>
      </c>
      <c r="B322">
        <v>212542.3</v>
      </c>
      <c r="C322">
        <v>11330.914000000001</v>
      </c>
      <c r="D322">
        <v>26.970772999999991</v>
      </c>
      <c r="E322">
        <v>0</v>
      </c>
      <c r="F322">
        <v>0</v>
      </c>
      <c r="G322">
        <v>52510.190175000011</v>
      </c>
      <c r="H322">
        <v>21110.258180000001</v>
      </c>
      <c r="I322">
        <v>0</v>
      </c>
      <c r="J322">
        <v>41513.330150000009</v>
      </c>
      <c r="K322">
        <v>0</v>
      </c>
      <c r="L322">
        <v>0</v>
      </c>
      <c r="M322">
        <v>0</v>
      </c>
      <c r="N322">
        <v>0</v>
      </c>
      <c r="O322">
        <v>26975.962081499991</v>
      </c>
      <c r="P322">
        <v>26840.86</v>
      </c>
      <c r="Q322">
        <v>12395.726699999999</v>
      </c>
      <c r="R322">
        <v>0</v>
      </c>
      <c r="S322">
        <v>2493.25792</v>
      </c>
      <c r="T322">
        <v>5875.3345000000018</v>
      </c>
      <c r="U322">
        <v>0</v>
      </c>
      <c r="V322">
        <v>145.17070000000001</v>
      </c>
      <c r="W322">
        <v>5777.9736474999982</v>
      </c>
      <c r="X322">
        <v>5298.2830799999974</v>
      </c>
      <c r="Y322">
        <v>216.62376</v>
      </c>
    </row>
    <row r="323" spans="1:25" x14ac:dyDescent="0.25">
      <c r="A323" t="s">
        <v>321</v>
      </c>
      <c r="B323">
        <v>238643</v>
      </c>
      <c r="C323">
        <v>3402.0450000000001</v>
      </c>
      <c r="D323">
        <v>1080.210322000001</v>
      </c>
      <c r="E323">
        <v>0</v>
      </c>
      <c r="F323">
        <v>129624.702</v>
      </c>
      <c r="G323">
        <v>42009.040650000003</v>
      </c>
      <c r="H323">
        <v>4335.7988299999997</v>
      </c>
      <c r="I323">
        <v>0</v>
      </c>
      <c r="J323">
        <v>28705.696300000011</v>
      </c>
      <c r="K323">
        <v>6504.5422000000008</v>
      </c>
      <c r="L323">
        <v>0</v>
      </c>
      <c r="M323">
        <v>0</v>
      </c>
      <c r="N323">
        <v>0</v>
      </c>
      <c r="O323">
        <v>49.122030000000002</v>
      </c>
      <c r="P323">
        <v>1784.1031</v>
      </c>
      <c r="Q323">
        <v>9188.4800000000014</v>
      </c>
      <c r="R323">
        <v>0</v>
      </c>
      <c r="S323">
        <v>2914.4112</v>
      </c>
      <c r="T323">
        <v>2302.1549999999988</v>
      </c>
      <c r="U323">
        <v>0</v>
      </c>
      <c r="V323">
        <v>56.660199999999989</v>
      </c>
      <c r="W323">
        <v>4024.5819999999999</v>
      </c>
      <c r="X323">
        <v>2471.3563399999998</v>
      </c>
      <c r="Y323">
        <v>121.44824</v>
      </c>
    </row>
    <row r="324" spans="1:25" x14ac:dyDescent="0.25">
      <c r="A324" t="s">
        <v>322</v>
      </c>
      <c r="B324">
        <v>241087</v>
      </c>
      <c r="C324">
        <v>10196.707</v>
      </c>
      <c r="D324">
        <v>57.418145000000003</v>
      </c>
      <c r="E324">
        <v>9489.14</v>
      </c>
      <c r="F324">
        <v>0</v>
      </c>
      <c r="G324">
        <v>53228.666370000014</v>
      </c>
      <c r="H324">
        <v>48360.654745000007</v>
      </c>
      <c r="I324">
        <v>0</v>
      </c>
      <c r="J324">
        <v>36758.16719</v>
      </c>
      <c r="K324">
        <v>0</v>
      </c>
      <c r="L324">
        <v>3491.3400780000002</v>
      </c>
      <c r="M324">
        <v>0</v>
      </c>
      <c r="N324">
        <v>0</v>
      </c>
      <c r="O324">
        <v>23630.937999999998</v>
      </c>
      <c r="P324">
        <v>6655.9</v>
      </c>
      <c r="Q324">
        <v>3571.3703999999998</v>
      </c>
      <c r="R324">
        <v>0</v>
      </c>
      <c r="S324">
        <v>6710.3300000000017</v>
      </c>
      <c r="T324">
        <v>17068.262999999999</v>
      </c>
      <c r="U324">
        <v>0</v>
      </c>
      <c r="V324">
        <v>421.82403999999991</v>
      </c>
      <c r="W324">
        <v>14185.806</v>
      </c>
      <c r="X324">
        <v>6549.5209999999997</v>
      </c>
      <c r="Y324">
        <v>461.14864000000011</v>
      </c>
    </row>
    <row r="325" spans="1:25" x14ac:dyDescent="0.25">
      <c r="A325" t="s">
        <v>323</v>
      </c>
      <c r="B325">
        <v>268845.59642800008</v>
      </c>
      <c r="C325">
        <v>17993.823</v>
      </c>
      <c r="D325">
        <v>32.650289000000001</v>
      </c>
      <c r="E325">
        <v>0</v>
      </c>
      <c r="F325">
        <v>134341.06</v>
      </c>
      <c r="G325">
        <v>30599.296185999989</v>
      </c>
      <c r="H325">
        <v>26257.986513</v>
      </c>
      <c r="I325">
        <v>0</v>
      </c>
      <c r="J325">
        <v>24003.477447500009</v>
      </c>
      <c r="K325">
        <v>0</v>
      </c>
      <c r="L325">
        <v>6318.9</v>
      </c>
      <c r="M325">
        <v>0</v>
      </c>
      <c r="N325">
        <v>0</v>
      </c>
      <c r="O325">
        <v>0</v>
      </c>
      <c r="P325">
        <v>0</v>
      </c>
      <c r="Q325">
        <v>5897.3404000000019</v>
      </c>
      <c r="R325">
        <v>0</v>
      </c>
      <c r="S325">
        <v>3134.530099999999</v>
      </c>
      <c r="T325">
        <v>6099.5809999999974</v>
      </c>
      <c r="U325">
        <v>0</v>
      </c>
      <c r="V325">
        <v>150.73993999999999</v>
      </c>
      <c r="W325">
        <v>8802.8269999999993</v>
      </c>
      <c r="X325">
        <v>4906.2026400000013</v>
      </c>
      <c r="Y325">
        <v>262.24160000000001</v>
      </c>
    </row>
    <row r="326" spans="1:25" x14ac:dyDescent="0.25">
      <c r="A326" t="s">
        <v>324</v>
      </c>
      <c r="B326">
        <v>176242.70800000001</v>
      </c>
      <c r="C326">
        <v>7777.0640000000012</v>
      </c>
      <c r="D326">
        <v>57.304150999999969</v>
      </c>
      <c r="E326">
        <v>0</v>
      </c>
      <c r="F326">
        <v>20540.36</v>
      </c>
      <c r="G326">
        <v>41910.240674000001</v>
      </c>
      <c r="H326">
        <v>50047.888981999997</v>
      </c>
      <c r="I326">
        <v>0</v>
      </c>
      <c r="J326">
        <v>24845.70275</v>
      </c>
      <c r="K326">
        <v>0</v>
      </c>
      <c r="L326">
        <v>0</v>
      </c>
      <c r="M326">
        <v>0</v>
      </c>
      <c r="N326">
        <v>0</v>
      </c>
      <c r="O326">
        <v>0</v>
      </c>
      <c r="P326">
        <v>0</v>
      </c>
      <c r="Q326">
        <v>5154.5789000000004</v>
      </c>
      <c r="R326">
        <v>0</v>
      </c>
      <c r="S326">
        <v>1766.6196</v>
      </c>
      <c r="T326">
        <v>8283.9359999999979</v>
      </c>
      <c r="U326">
        <v>0</v>
      </c>
      <c r="V326">
        <v>204.68303999999989</v>
      </c>
      <c r="W326">
        <v>10330.216200000001</v>
      </c>
      <c r="X326">
        <v>5096.8690000000033</v>
      </c>
      <c r="Y326">
        <v>299.62942999999979</v>
      </c>
    </row>
    <row r="327" spans="1:25" x14ac:dyDescent="0.25">
      <c r="A327" t="s">
        <v>325</v>
      </c>
      <c r="B327">
        <v>300462.5</v>
      </c>
      <c r="C327">
        <v>3524.7909999999988</v>
      </c>
      <c r="D327">
        <v>101.0540080000001</v>
      </c>
      <c r="E327">
        <v>0</v>
      </c>
      <c r="F327">
        <v>78563.645000000004</v>
      </c>
      <c r="G327">
        <v>103172.02976999999</v>
      </c>
      <c r="H327">
        <v>13391.43801656</v>
      </c>
      <c r="I327">
        <v>0</v>
      </c>
      <c r="J327">
        <v>37586.472149999987</v>
      </c>
      <c r="K327">
        <v>0</v>
      </c>
      <c r="L327">
        <v>14196.2</v>
      </c>
      <c r="M327">
        <v>0</v>
      </c>
      <c r="N327">
        <v>0</v>
      </c>
      <c r="O327">
        <v>726.81399999999996</v>
      </c>
      <c r="P327">
        <v>265.39999999999998</v>
      </c>
      <c r="Q327">
        <v>17012.883399999999</v>
      </c>
      <c r="R327">
        <v>0</v>
      </c>
      <c r="S327">
        <v>11363.46</v>
      </c>
      <c r="T327">
        <v>4487.5940000000001</v>
      </c>
      <c r="U327">
        <v>0</v>
      </c>
      <c r="V327">
        <v>110.91998</v>
      </c>
      <c r="W327">
        <v>8407.6480000000047</v>
      </c>
      <c r="X327">
        <v>7245.1569999999974</v>
      </c>
      <c r="Y327">
        <v>233.35161999999991</v>
      </c>
    </row>
    <row r="328" spans="1:25" x14ac:dyDescent="0.25">
      <c r="A328" t="s">
        <v>326</v>
      </c>
      <c r="B328">
        <v>711603</v>
      </c>
      <c r="C328">
        <v>259341.54800000001</v>
      </c>
      <c r="D328">
        <v>1006.481775</v>
      </c>
      <c r="E328">
        <v>1265</v>
      </c>
      <c r="F328">
        <v>132372.75529999999</v>
      </c>
      <c r="G328">
        <v>36989.448679999987</v>
      </c>
      <c r="H328">
        <v>103060.36578122999</v>
      </c>
      <c r="I328">
        <v>0</v>
      </c>
      <c r="J328">
        <v>66112.430789999999</v>
      </c>
      <c r="K328">
        <v>0</v>
      </c>
      <c r="L328">
        <v>16205.126</v>
      </c>
      <c r="M328">
        <v>0</v>
      </c>
      <c r="N328">
        <v>0</v>
      </c>
      <c r="O328">
        <v>13031.7084</v>
      </c>
      <c r="P328">
        <v>228.66699999999989</v>
      </c>
      <c r="Q328">
        <v>4053.8386999999998</v>
      </c>
      <c r="R328">
        <v>0</v>
      </c>
      <c r="S328">
        <v>1477.852592</v>
      </c>
      <c r="T328">
        <v>37876.190000000017</v>
      </c>
      <c r="U328">
        <v>0</v>
      </c>
      <c r="V328">
        <v>1240.162500000001</v>
      </c>
      <c r="W328">
        <v>25602.55899999999</v>
      </c>
      <c r="X328">
        <v>11181.165000000001</v>
      </c>
      <c r="Y328">
        <v>792.62533999999971</v>
      </c>
    </row>
    <row r="329" spans="1:25" x14ac:dyDescent="0.25">
      <c r="A329" t="s">
        <v>327</v>
      </c>
      <c r="B329">
        <v>425329.3</v>
      </c>
      <c r="C329">
        <v>145083.693</v>
      </c>
      <c r="D329">
        <v>38.521894000000003</v>
      </c>
      <c r="E329">
        <v>0</v>
      </c>
      <c r="F329">
        <v>137005.26293999999</v>
      </c>
      <c r="G329">
        <v>33873.164940000002</v>
      </c>
      <c r="H329">
        <v>20293.973309109999</v>
      </c>
      <c r="I329">
        <v>0</v>
      </c>
      <c r="J329">
        <v>23398.807659999999</v>
      </c>
      <c r="K329">
        <v>0</v>
      </c>
      <c r="L329">
        <v>5025.3500000000004</v>
      </c>
      <c r="M329">
        <v>0</v>
      </c>
      <c r="N329">
        <v>0</v>
      </c>
      <c r="O329">
        <v>16520.225999999999</v>
      </c>
      <c r="P329">
        <v>6905.8600000000006</v>
      </c>
      <c r="Q329">
        <v>1310.5899999999999</v>
      </c>
      <c r="R329">
        <v>0</v>
      </c>
      <c r="S329">
        <v>89.82875709999999</v>
      </c>
      <c r="T329">
        <v>14321.894</v>
      </c>
      <c r="U329">
        <v>0</v>
      </c>
      <c r="V329">
        <v>244.32794000000001</v>
      </c>
      <c r="W329">
        <v>12241.092807499999</v>
      </c>
      <c r="X329">
        <v>8356.8243399999992</v>
      </c>
      <c r="Y329">
        <v>309.44189000000011</v>
      </c>
    </row>
    <row r="330" spans="1:25" x14ac:dyDescent="0.25">
      <c r="A330" t="s">
        <v>328</v>
      </c>
      <c r="B330">
        <v>347497.98</v>
      </c>
      <c r="C330">
        <v>19466.829999999991</v>
      </c>
      <c r="D330">
        <v>20.05401699999998</v>
      </c>
      <c r="E330">
        <v>0</v>
      </c>
      <c r="F330">
        <v>103301.466</v>
      </c>
      <c r="G330">
        <v>56674.2386405</v>
      </c>
      <c r="H330">
        <v>13202.297863</v>
      </c>
      <c r="I330">
        <v>0</v>
      </c>
      <c r="J330">
        <v>25004.570169999999</v>
      </c>
      <c r="K330">
        <v>0</v>
      </c>
      <c r="L330">
        <v>0</v>
      </c>
      <c r="M330">
        <v>0</v>
      </c>
      <c r="N330">
        <v>0</v>
      </c>
      <c r="O330">
        <v>1417.1179999999999</v>
      </c>
      <c r="P330">
        <v>1627.5</v>
      </c>
      <c r="Q330">
        <v>24030.612099999998</v>
      </c>
      <c r="R330">
        <v>0</v>
      </c>
      <c r="S330">
        <v>88368.32699999999</v>
      </c>
      <c r="T330">
        <v>4245.4599999999991</v>
      </c>
      <c r="U330">
        <v>0</v>
      </c>
      <c r="V330">
        <v>1208.559500000001</v>
      </c>
      <c r="W330">
        <v>5407.235999999999</v>
      </c>
      <c r="X330">
        <v>3452.6275000000001</v>
      </c>
      <c r="Y330">
        <v>161.06892999999999</v>
      </c>
    </row>
    <row r="331" spans="1:25" x14ac:dyDescent="0.25">
      <c r="A331" t="s">
        <v>329</v>
      </c>
      <c r="B331">
        <v>509875.84</v>
      </c>
      <c r="C331">
        <v>17854.316999999999</v>
      </c>
      <c r="D331">
        <v>69.526548999999989</v>
      </c>
      <c r="E331">
        <v>1298</v>
      </c>
      <c r="F331">
        <v>61108.598000000013</v>
      </c>
      <c r="G331">
        <v>71666.044545000041</v>
      </c>
      <c r="H331">
        <v>49314.783400899978</v>
      </c>
      <c r="I331">
        <v>0</v>
      </c>
      <c r="J331">
        <v>77187.570760000002</v>
      </c>
      <c r="K331">
        <v>0</v>
      </c>
      <c r="L331">
        <v>7786.4000000000005</v>
      </c>
      <c r="M331">
        <v>0</v>
      </c>
      <c r="N331">
        <v>0</v>
      </c>
      <c r="O331">
        <v>63266.145270599991</v>
      </c>
      <c r="P331">
        <v>56257.94</v>
      </c>
      <c r="Q331">
        <v>23358.6738</v>
      </c>
      <c r="R331">
        <v>0</v>
      </c>
      <c r="S331">
        <v>44914.742300000027</v>
      </c>
      <c r="T331">
        <v>12345.956999999989</v>
      </c>
      <c r="U331">
        <v>0</v>
      </c>
      <c r="V331">
        <v>618.15996000000018</v>
      </c>
      <c r="W331">
        <v>14686.30005</v>
      </c>
      <c r="X331">
        <v>7558.4637600000042</v>
      </c>
      <c r="Y331">
        <v>494.27992000000012</v>
      </c>
    </row>
    <row r="332" spans="1:25" x14ac:dyDescent="0.25">
      <c r="A332" t="s">
        <v>330</v>
      </c>
      <c r="B332">
        <v>305557</v>
      </c>
      <c r="C332">
        <v>3926.9360000000011</v>
      </c>
      <c r="D332">
        <v>50.590226000000001</v>
      </c>
      <c r="E332">
        <v>1331.6</v>
      </c>
      <c r="F332">
        <v>115518.97</v>
      </c>
      <c r="G332">
        <v>56436.366890000012</v>
      </c>
      <c r="H332">
        <v>26814.8766</v>
      </c>
      <c r="I332">
        <v>0</v>
      </c>
      <c r="J332">
        <v>38232.443079999997</v>
      </c>
      <c r="K332">
        <v>281.20309999999989</v>
      </c>
      <c r="L332">
        <v>10582.3</v>
      </c>
      <c r="M332">
        <v>0</v>
      </c>
      <c r="N332">
        <v>0</v>
      </c>
      <c r="O332">
        <v>1994.135</v>
      </c>
      <c r="P332">
        <v>1788.78</v>
      </c>
      <c r="Q332">
        <v>7651.3984</v>
      </c>
      <c r="R332">
        <v>0</v>
      </c>
      <c r="S332">
        <v>15584.594649999999</v>
      </c>
      <c r="T332">
        <v>6102.7080000000014</v>
      </c>
      <c r="U332">
        <v>0</v>
      </c>
      <c r="V332">
        <v>602.38378</v>
      </c>
      <c r="W332">
        <v>10045.941199999999</v>
      </c>
      <c r="X332">
        <v>8395.3603800000019</v>
      </c>
      <c r="Y332">
        <v>277.91766999999999</v>
      </c>
    </row>
    <row r="333" spans="1:25" x14ac:dyDescent="0.25">
      <c r="A333" t="s">
        <v>331</v>
      </c>
      <c r="B333">
        <v>724582.31798800023</v>
      </c>
      <c r="C333">
        <v>11225.495000000001</v>
      </c>
      <c r="D333">
        <v>77.900332000000049</v>
      </c>
      <c r="E333">
        <v>0</v>
      </c>
      <c r="F333">
        <v>25187.610960000009</v>
      </c>
      <c r="G333">
        <v>161814.83218500009</v>
      </c>
      <c r="H333">
        <v>21010.563416399989</v>
      </c>
      <c r="I333">
        <v>0</v>
      </c>
      <c r="J333">
        <v>99101.609832300019</v>
      </c>
      <c r="K333">
        <v>0</v>
      </c>
      <c r="L333">
        <v>0</v>
      </c>
      <c r="M333">
        <v>1181.8789300000001</v>
      </c>
      <c r="N333">
        <v>1559.3466000000001</v>
      </c>
      <c r="O333">
        <v>327482.979024</v>
      </c>
      <c r="P333">
        <v>18548.911</v>
      </c>
      <c r="Q333">
        <v>4986.1265440000006</v>
      </c>
      <c r="R333">
        <v>0</v>
      </c>
      <c r="S333">
        <v>21001.695681000001</v>
      </c>
      <c r="T333">
        <v>7783.6418999999987</v>
      </c>
      <c r="U333">
        <v>0</v>
      </c>
      <c r="V333">
        <v>192.30889999999991</v>
      </c>
      <c r="W333">
        <v>12700.478367499991</v>
      </c>
      <c r="X333">
        <v>10386.450720000001</v>
      </c>
      <c r="Y333">
        <v>336.61935999999997</v>
      </c>
    </row>
    <row r="334" spans="1:25" x14ac:dyDescent="0.25">
      <c r="A334" t="s">
        <v>332</v>
      </c>
      <c r="B334">
        <v>219957.65</v>
      </c>
      <c r="C334">
        <v>6082.2459999999983</v>
      </c>
      <c r="D334">
        <v>69.503401000000011</v>
      </c>
      <c r="E334">
        <v>998.7</v>
      </c>
      <c r="F334">
        <v>39469.550000000003</v>
      </c>
      <c r="G334">
        <v>35944.616921000001</v>
      </c>
      <c r="H334">
        <v>53837.268880000003</v>
      </c>
      <c r="I334">
        <v>0</v>
      </c>
      <c r="J334">
        <v>32137.834329999991</v>
      </c>
      <c r="K334">
        <v>0</v>
      </c>
      <c r="L334">
        <v>6903.1109000000006</v>
      </c>
      <c r="M334">
        <v>0</v>
      </c>
      <c r="N334">
        <v>0</v>
      </c>
      <c r="O334">
        <v>321.78847999999999</v>
      </c>
      <c r="P334">
        <v>259.24</v>
      </c>
      <c r="Q334">
        <v>1884.9504099999999</v>
      </c>
      <c r="R334">
        <v>0</v>
      </c>
      <c r="S334">
        <v>181.54981799999999</v>
      </c>
      <c r="T334">
        <v>19184.163</v>
      </c>
      <c r="U334">
        <v>0</v>
      </c>
      <c r="V334">
        <v>406.94322</v>
      </c>
      <c r="W334">
        <v>14902.897499999999</v>
      </c>
      <c r="X334">
        <v>7030.3682600000011</v>
      </c>
      <c r="Y334">
        <v>429.82526999999999</v>
      </c>
    </row>
    <row r="335" spans="1:25" x14ac:dyDescent="0.25">
      <c r="A335" t="s">
        <v>333</v>
      </c>
      <c r="B335">
        <v>132171</v>
      </c>
      <c r="C335">
        <v>47195.618999999999</v>
      </c>
      <c r="D335">
        <v>9.0752659999999974</v>
      </c>
      <c r="E335">
        <v>0</v>
      </c>
      <c r="F335">
        <v>19830.019</v>
      </c>
      <c r="G335">
        <v>25466.638699999989</v>
      </c>
      <c r="H335">
        <v>12666.95607</v>
      </c>
      <c r="I335">
        <v>0</v>
      </c>
      <c r="J335">
        <v>13005.40144</v>
      </c>
      <c r="K335">
        <v>89.506</v>
      </c>
      <c r="L335">
        <v>0</v>
      </c>
      <c r="M335">
        <v>0</v>
      </c>
      <c r="N335">
        <v>0</v>
      </c>
      <c r="O335">
        <v>808.06100000000004</v>
      </c>
      <c r="P335">
        <v>1679.3</v>
      </c>
      <c r="Q335">
        <v>3045.663</v>
      </c>
      <c r="R335">
        <v>0</v>
      </c>
      <c r="S335">
        <v>227.58145999999999</v>
      </c>
      <c r="T335">
        <v>4411.4409999999998</v>
      </c>
      <c r="U335">
        <v>0</v>
      </c>
      <c r="V335">
        <v>108.99392</v>
      </c>
      <c r="W335">
        <v>2131.9870000000001</v>
      </c>
      <c r="X335">
        <v>1415.2237</v>
      </c>
      <c r="Y335">
        <v>72.895729999999986</v>
      </c>
    </row>
    <row r="336" spans="1:25" x14ac:dyDescent="0.25">
      <c r="A336" t="s">
        <v>334</v>
      </c>
      <c r="B336">
        <v>130051.96</v>
      </c>
      <c r="C336">
        <v>3373.0219999999999</v>
      </c>
      <c r="D336">
        <v>17.397929999999999</v>
      </c>
      <c r="E336">
        <v>0</v>
      </c>
      <c r="F336">
        <v>87384.33</v>
      </c>
      <c r="G336">
        <v>14065.158608</v>
      </c>
      <c r="H336">
        <v>7631.5233000000007</v>
      </c>
      <c r="I336">
        <v>0</v>
      </c>
      <c r="J336">
        <v>8915.4187000000002</v>
      </c>
      <c r="K336">
        <v>0</v>
      </c>
      <c r="L336">
        <v>3.1349</v>
      </c>
      <c r="M336">
        <v>0</v>
      </c>
      <c r="N336">
        <v>0</v>
      </c>
      <c r="O336">
        <v>0</v>
      </c>
      <c r="P336">
        <v>0</v>
      </c>
      <c r="Q336">
        <v>597.10500000000002</v>
      </c>
      <c r="R336">
        <v>0</v>
      </c>
      <c r="S336">
        <v>0.68764049999999999</v>
      </c>
      <c r="T336">
        <v>1531.193</v>
      </c>
      <c r="U336">
        <v>0</v>
      </c>
      <c r="V336">
        <v>37.828819999999993</v>
      </c>
      <c r="W336">
        <v>4305.87</v>
      </c>
      <c r="X336">
        <v>2036.19</v>
      </c>
      <c r="Y336">
        <v>139.74279999999999</v>
      </c>
    </row>
    <row r="337" spans="1:25" x14ac:dyDescent="0.25">
      <c r="A337" t="s">
        <v>335</v>
      </c>
      <c r="B337">
        <v>494450.94000000012</v>
      </c>
      <c r="C337">
        <v>160438.06200000001</v>
      </c>
      <c r="D337">
        <v>4729.1558430000059</v>
      </c>
      <c r="E337">
        <v>0</v>
      </c>
      <c r="F337">
        <v>26225.247800000001</v>
      </c>
      <c r="G337">
        <v>74075.217565000057</v>
      </c>
      <c r="H337">
        <v>18717.445913399999</v>
      </c>
      <c r="I337">
        <v>0</v>
      </c>
      <c r="J337">
        <v>69750.523949999959</v>
      </c>
      <c r="K337">
        <v>8.3059999999999995E-2</v>
      </c>
      <c r="L337">
        <v>5977.5</v>
      </c>
      <c r="M337">
        <v>0</v>
      </c>
      <c r="N337">
        <v>0</v>
      </c>
      <c r="O337">
        <v>65654.877949899994</v>
      </c>
      <c r="P337">
        <v>12149.228499999999</v>
      </c>
      <c r="Q337">
        <v>19692.944299999999</v>
      </c>
      <c r="R337">
        <v>0</v>
      </c>
      <c r="S337">
        <v>6848.6557999999986</v>
      </c>
      <c r="T337">
        <v>7877.9099999999989</v>
      </c>
      <c r="U337">
        <v>0</v>
      </c>
      <c r="V337">
        <v>182.02464000000001</v>
      </c>
      <c r="W337">
        <v>11510.6083</v>
      </c>
      <c r="X337">
        <v>10176.488499999999</v>
      </c>
      <c r="Y337">
        <v>322.32560000000029</v>
      </c>
    </row>
    <row r="338" spans="1:25" x14ac:dyDescent="0.25">
      <c r="A338" t="s">
        <v>336</v>
      </c>
      <c r="B338">
        <v>526833</v>
      </c>
      <c r="C338">
        <v>36081.25</v>
      </c>
      <c r="D338">
        <v>56.414214999999977</v>
      </c>
      <c r="E338">
        <v>199.7</v>
      </c>
      <c r="F338">
        <v>12131.190500000001</v>
      </c>
      <c r="G338">
        <v>50111.236410000012</v>
      </c>
      <c r="H338">
        <v>43570.973360999997</v>
      </c>
      <c r="I338">
        <v>0</v>
      </c>
      <c r="J338">
        <v>34790.149889999993</v>
      </c>
      <c r="K338">
        <v>0</v>
      </c>
      <c r="L338">
        <v>31974.3</v>
      </c>
      <c r="M338">
        <v>0</v>
      </c>
      <c r="N338">
        <v>0</v>
      </c>
      <c r="O338">
        <v>179687.53</v>
      </c>
      <c r="P338">
        <v>7480.5999999999995</v>
      </c>
      <c r="Q338">
        <v>6871.7868000000008</v>
      </c>
      <c r="R338">
        <v>0</v>
      </c>
      <c r="S338">
        <v>69529.325000000026</v>
      </c>
      <c r="T338">
        <v>28703.82239999999</v>
      </c>
      <c r="U338">
        <v>0</v>
      </c>
      <c r="V338">
        <v>215.77768</v>
      </c>
      <c r="W338">
        <v>14024.277840000001</v>
      </c>
      <c r="X338">
        <v>10820.4247</v>
      </c>
      <c r="Y338">
        <v>453.24761999999993</v>
      </c>
    </row>
    <row r="339" spans="1:25" x14ac:dyDescent="0.25">
      <c r="A339" t="s">
        <v>337</v>
      </c>
      <c r="B339">
        <v>226502</v>
      </c>
      <c r="C339">
        <v>2923.3510000000001</v>
      </c>
      <c r="D339">
        <v>48.43481400000001</v>
      </c>
      <c r="E339">
        <v>0</v>
      </c>
      <c r="F339">
        <v>60586.7</v>
      </c>
      <c r="G339">
        <v>45004.626800000013</v>
      </c>
      <c r="H339">
        <v>27201.5893</v>
      </c>
      <c r="I339">
        <v>0</v>
      </c>
      <c r="J339">
        <v>24867.629949999999</v>
      </c>
      <c r="K339">
        <v>0</v>
      </c>
      <c r="L339">
        <v>0</v>
      </c>
      <c r="M339">
        <v>0</v>
      </c>
      <c r="N339">
        <v>0</v>
      </c>
      <c r="O339">
        <v>34898.408539999997</v>
      </c>
      <c r="P339">
        <v>7501.1800000000012</v>
      </c>
      <c r="Q339">
        <v>2289.5111999999999</v>
      </c>
      <c r="R339">
        <v>0</v>
      </c>
      <c r="S339">
        <v>191.63659999999999</v>
      </c>
      <c r="T339">
        <v>10257.439</v>
      </c>
      <c r="U339">
        <v>0</v>
      </c>
      <c r="V339">
        <v>253.441</v>
      </c>
      <c r="W339">
        <v>7305.777</v>
      </c>
      <c r="X339">
        <v>2913.4935</v>
      </c>
      <c r="Y339">
        <v>324.88596999999999</v>
      </c>
    </row>
    <row r="340" spans="1:25" x14ac:dyDescent="0.25">
      <c r="A340" t="s">
        <v>338</v>
      </c>
      <c r="B340">
        <v>276532.2</v>
      </c>
      <c r="C340">
        <v>2499.4490000000001</v>
      </c>
      <c r="D340">
        <v>31.921274</v>
      </c>
      <c r="E340">
        <v>99.87</v>
      </c>
      <c r="F340">
        <v>126646.77800000001</v>
      </c>
      <c r="G340">
        <v>31610.733896999998</v>
      </c>
      <c r="H340">
        <v>29132.935340899989</v>
      </c>
      <c r="I340">
        <v>0</v>
      </c>
      <c r="J340">
        <v>24567.03629</v>
      </c>
      <c r="K340">
        <v>0</v>
      </c>
      <c r="L340">
        <v>17292.7</v>
      </c>
      <c r="M340">
        <v>0</v>
      </c>
      <c r="N340">
        <v>0</v>
      </c>
      <c r="O340">
        <v>158.45121</v>
      </c>
      <c r="P340">
        <v>312.83</v>
      </c>
      <c r="Q340">
        <v>13225.1569</v>
      </c>
      <c r="R340">
        <v>0</v>
      </c>
      <c r="S340">
        <v>9710.0520000000033</v>
      </c>
      <c r="T340">
        <v>6259.1699999999964</v>
      </c>
      <c r="U340">
        <v>0</v>
      </c>
      <c r="V340">
        <v>154.68405999999999</v>
      </c>
      <c r="W340">
        <v>9170.6630000000005</v>
      </c>
      <c r="X340">
        <v>5393.7615000000014</v>
      </c>
      <c r="Y340">
        <v>256.47167999999988</v>
      </c>
    </row>
    <row r="341" spans="1:25" x14ac:dyDescent="0.25">
      <c r="A341" t="s">
        <v>339</v>
      </c>
      <c r="B341">
        <v>203262.269</v>
      </c>
      <c r="C341">
        <v>3237.264000000001</v>
      </c>
      <c r="D341">
        <v>27.33365800000001</v>
      </c>
      <c r="E341">
        <v>0</v>
      </c>
      <c r="F341">
        <v>77743.13</v>
      </c>
      <c r="G341">
        <v>31343.5763936</v>
      </c>
      <c r="H341">
        <v>17081.429970000001</v>
      </c>
      <c r="I341">
        <v>0</v>
      </c>
      <c r="J341">
        <v>27595.406020000009</v>
      </c>
      <c r="K341">
        <v>0</v>
      </c>
      <c r="L341">
        <v>4593.2099999999991</v>
      </c>
      <c r="M341">
        <v>0</v>
      </c>
      <c r="N341">
        <v>0</v>
      </c>
      <c r="O341">
        <v>323.97811000000002</v>
      </c>
      <c r="P341">
        <v>1547.002</v>
      </c>
      <c r="Q341">
        <v>6143.6910000000007</v>
      </c>
      <c r="R341">
        <v>0</v>
      </c>
      <c r="S341">
        <v>10571.4437</v>
      </c>
      <c r="T341">
        <v>11898.08299999999</v>
      </c>
      <c r="U341">
        <v>0</v>
      </c>
      <c r="V341">
        <v>201.15559999999999</v>
      </c>
      <c r="W341">
        <v>7008.8058600000013</v>
      </c>
      <c r="X341">
        <v>3756.08304</v>
      </c>
      <c r="Y341">
        <v>219.56970000000001</v>
      </c>
    </row>
    <row r="342" spans="1:25" x14ac:dyDescent="0.25">
      <c r="A342" t="s">
        <v>340</v>
      </c>
      <c r="B342">
        <v>42113</v>
      </c>
      <c r="C342">
        <v>2222.0010000000002</v>
      </c>
      <c r="D342">
        <v>11.292210000000001</v>
      </c>
      <c r="E342">
        <v>0</v>
      </c>
      <c r="F342">
        <v>0</v>
      </c>
      <c r="G342">
        <v>12530.73216</v>
      </c>
      <c r="H342">
        <v>3166.3415199999999</v>
      </c>
      <c r="I342">
        <v>0</v>
      </c>
      <c r="J342">
        <v>7266.1269000000002</v>
      </c>
      <c r="K342">
        <v>0</v>
      </c>
      <c r="L342">
        <v>0</v>
      </c>
      <c r="M342">
        <v>0</v>
      </c>
      <c r="N342">
        <v>0</v>
      </c>
      <c r="O342">
        <v>0</v>
      </c>
      <c r="P342">
        <v>0</v>
      </c>
      <c r="Q342">
        <v>4369.7700000000004</v>
      </c>
      <c r="R342">
        <v>0</v>
      </c>
      <c r="S342">
        <v>6264.5999999999995</v>
      </c>
      <c r="T342">
        <v>1480.472</v>
      </c>
      <c r="U342">
        <v>0</v>
      </c>
      <c r="V342">
        <v>36.594380000000001</v>
      </c>
      <c r="W342">
        <v>2808.9259999999999</v>
      </c>
      <c r="X342">
        <v>1862.222</v>
      </c>
      <c r="Y342">
        <v>90.695899999999995</v>
      </c>
    </row>
    <row r="343" spans="1:25" x14ac:dyDescent="0.25">
      <c r="A343" t="s">
        <v>341</v>
      </c>
      <c r="B343">
        <v>387280.755</v>
      </c>
      <c r="C343">
        <v>66407.63</v>
      </c>
      <c r="D343">
        <v>62.31360999999999</v>
      </c>
      <c r="E343">
        <v>0</v>
      </c>
      <c r="F343">
        <v>135260.1</v>
      </c>
      <c r="G343">
        <v>63074.476638000007</v>
      </c>
      <c r="H343">
        <v>24882.251800999991</v>
      </c>
      <c r="I343">
        <v>0</v>
      </c>
      <c r="J343">
        <v>41030.292680000013</v>
      </c>
      <c r="K343">
        <v>0</v>
      </c>
      <c r="L343">
        <v>4086.900000000001</v>
      </c>
      <c r="M343">
        <v>0</v>
      </c>
      <c r="N343">
        <v>0</v>
      </c>
      <c r="O343">
        <v>1.3070999999999999</v>
      </c>
      <c r="P343">
        <v>64.02</v>
      </c>
      <c r="Q343">
        <v>17965.773399999991</v>
      </c>
      <c r="R343">
        <v>0</v>
      </c>
      <c r="S343">
        <v>6062.509</v>
      </c>
      <c r="T343">
        <v>7891.2239999999983</v>
      </c>
      <c r="U343">
        <v>0</v>
      </c>
      <c r="V343">
        <v>194.96068000000011</v>
      </c>
      <c r="W343">
        <v>11786.666869999999</v>
      </c>
      <c r="X343">
        <v>8178.0577999999941</v>
      </c>
      <c r="Y343">
        <v>339.93522000000002</v>
      </c>
    </row>
    <row r="344" spans="1:25" x14ac:dyDescent="0.25">
      <c r="A344" t="s">
        <v>342</v>
      </c>
      <c r="B344">
        <v>3747747.66</v>
      </c>
      <c r="C344">
        <v>1004366.583</v>
      </c>
      <c r="D344">
        <v>284646.16973700002</v>
      </c>
      <c r="E344">
        <v>634942.49999999988</v>
      </c>
      <c r="F344">
        <v>478400.83100000012</v>
      </c>
      <c r="G344">
        <v>97244.49940700001</v>
      </c>
      <c r="H344">
        <v>24430.794257499991</v>
      </c>
      <c r="I344">
        <v>0</v>
      </c>
      <c r="J344">
        <v>82026.282603999964</v>
      </c>
      <c r="K344">
        <v>0</v>
      </c>
      <c r="L344">
        <v>27683.2268</v>
      </c>
      <c r="M344">
        <v>0</v>
      </c>
      <c r="N344">
        <v>0</v>
      </c>
      <c r="O344">
        <v>1033975.75806</v>
      </c>
      <c r="P344">
        <v>12813.339599999999</v>
      </c>
      <c r="Q344">
        <v>6060.4436699999987</v>
      </c>
      <c r="R344">
        <v>0</v>
      </c>
      <c r="S344">
        <v>23926.59559999999</v>
      </c>
      <c r="T344">
        <v>11887.705999999989</v>
      </c>
      <c r="U344">
        <v>0</v>
      </c>
      <c r="V344">
        <v>5714.7229000000016</v>
      </c>
      <c r="W344">
        <v>12170.1879465</v>
      </c>
      <c r="X344">
        <v>7939.13861</v>
      </c>
      <c r="Y344">
        <v>370.87118999999979</v>
      </c>
    </row>
    <row r="345" spans="1:25" x14ac:dyDescent="0.25">
      <c r="A345" t="s">
        <v>343</v>
      </c>
      <c r="B345">
        <v>982063.36339999968</v>
      </c>
      <c r="C345">
        <v>166292.56099999999</v>
      </c>
      <c r="D345">
        <v>154021.52075699999</v>
      </c>
      <c r="E345">
        <v>2397</v>
      </c>
      <c r="F345">
        <v>83275.290999999997</v>
      </c>
      <c r="G345">
        <v>124525.9968540999</v>
      </c>
      <c r="H345">
        <v>122429.7743014</v>
      </c>
      <c r="I345">
        <v>0</v>
      </c>
      <c r="J345">
        <v>100732.29003</v>
      </c>
      <c r="K345">
        <v>0</v>
      </c>
      <c r="L345">
        <v>569.20118000000014</v>
      </c>
      <c r="M345">
        <v>0</v>
      </c>
      <c r="N345">
        <v>0</v>
      </c>
      <c r="O345">
        <v>42.24718</v>
      </c>
      <c r="P345">
        <v>3620.3389999999999</v>
      </c>
      <c r="Q345">
        <v>16312.420089999991</v>
      </c>
      <c r="R345">
        <v>0</v>
      </c>
      <c r="S345">
        <v>98421.674100000018</v>
      </c>
      <c r="T345">
        <v>35724.905000000021</v>
      </c>
      <c r="U345">
        <v>0</v>
      </c>
      <c r="V345">
        <v>2242.1915600000011</v>
      </c>
      <c r="W345">
        <v>41222.457530000007</v>
      </c>
      <c r="X345">
        <v>28719.451239999999</v>
      </c>
      <c r="Y345">
        <v>1079.29946</v>
      </c>
    </row>
    <row r="346" spans="1:25" x14ac:dyDescent="0.25">
      <c r="A346" t="s">
        <v>344</v>
      </c>
      <c r="B346">
        <v>148495.4681</v>
      </c>
      <c r="C346">
        <v>1308.9000000000001</v>
      </c>
      <c r="D346">
        <v>597.35778800000026</v>
      </c>
      <c r="E346">
        <v>0</v>
      </c>
      <c r="F346">
        <v>149.87350000000001</v>
      </c>
      <c r="G346">
        <v>50981.442900000002</v>
      </c>
      <c r="H346">
        <v>26458.982650999998</v>
      </c>
      <c r="I346">
        <v>0</v>
      </c>
      <c r="J346">
        <v>32114.10437519999</v>
      </c>
      <c r="K346">
        <v>470.4</v>
      </c>
      <c r="L346">
        <v>0</v>
      </c>
      <c r="M346">
        <v>2154.2792999999988</v>
      </c>
      <c r="N346">
        <v>700.875</v>
      </c>
      <c r="O346">
        <v>1573.2673</v>
      </c>
      <c r="P346">
        <v>1230.8171</v>
      </c>
      <c r="Q346">
        <v>4360.4620000000004</v>
      </c>
      <c r="R346">
        <v>0</v>
      </c>
      <c r="S346">
        <v>118.90829600000001</v>
      </c>
      <c r="T346">
        <v>6082.092999999998</v>
      </c>
      <c r="U346">
        <v>0</v>
      </c>
      <c r="V346">
        <v>149.82185999999999</v>
      </c>
      <c r="W346">
        <v>12529.35346</v>
      </c>
      <c r="X346">
        <v>7199.4870099999989</v>
      </c>
      <c r="Y346">
        <v>308.98225999999988</v>
      </c>
    </row>
    <row r="347" spans="1:25" x14ac:dyDescent="0.25">
      <c r="A347" t="s">
        <v>345</v>
      </c>
      <c r="B347">
        <v>404719</v>
      </c>
      <c r="C347">
        <v>2735.603000000001</v>
      </c>
      <c r="D347">
        <v>30.044398999999991</v>
      </c>
      <c r="E347">
        <v>0</v>
      </c>
      <c r="F347">
        <v>165740.35157999999</v>
      </c>
      <c r="G347">
        <v>82804.002162000004</v>
      </c>
      <c r="H347">
        <v>17813.271884999998</v>
      </c>
      <c r="I347">
        <v>0</v>
      </c>
      <c r="J347">
        <v>34986.477860000014</v>
      </c>
      <c r="K347">
        <v>22960.567899999998</v>
      </c>
      <c r="L347">
        <v>0</v>
      </c>
      <c r="M347">
        <v>0</v>
      </c>
      <c r="N347">
        <v>0</v>
      </c>
      <c r="O347">
        <v>2800.2750000000001</v>
      </c>
      <c r="P347">
        <v>8833.6100000000024</v>
      </c>
      <c r="Q347">
        <v>8389.7320999999993</v>
      </c>
      <c r="R347">
        <v>0</v>
      </c>
      <c r="S347">
        <v>39295.634160000009</v>
      </c>
      <c r="T347">
        <v>4414.3632900000011</v>
      </c>
      <c r="U347">
        <v>0</v>
      </c>
      <c r="V347">
        <v>109.07862</v>
      </c>
      <c r="W347">
        <v>8054.1986400000014</v>
      </c>
      <c r="X347">
        <v>5671.461580000002</v>
      </c>
      <c r="Y347">
        <v>241.3671200000002</v>
      </c>
    </row>
    <row r="348" spans="1:25" x14ac:dyDescent="0.25">
      <c r="A348" t="s">
        <v>346</v>
      </c>
      <c r="B348">
        <v>919765</v>
      </c>
      <c r="C348">
        <v>9862.5560000000005</v>
      </c>
      <c r="D348">
        <v>1781.200158000001</v>
      </c>
      <c r="E348">
        <v>267624</v>
      </c>
      <c r="F348">
        <v>5305.502230000001</v>
      </c>
      <c r="G348">
        <v>310943.05621000001</v>
      </c>
      <c r="H348">
        <v>93386.74222900001</v>
      </c>
      <c r="I348">
        <v>0</v>
      </c>
      <c r="J348">
        <v>105809.55598999999</v>
      </c>
      <c r="K348">
        <v>8812.8060000000005</v>
      </c>
      <c r="L348">
        <v>15.706</v>
      </c>
      <c r="M348">
        <v>0</v>
      </c>
      <c r="N348">
        <v>0</v>
      </c>
      <c r="O348">
        <v>6079.0297999999984</v>
      </c>
      <c r="P348">
        <v>8165.9800000000014</v>
      </c>
      <c r="Q348">
        <v>8586.1713</v>
      </c>
      <c r="R348">
        <v>0</v>
      </c>
      <c r="S348">
        <v>4199.3052029999972</v>
      </c>
      <c r="T348">
        <v>44738.500000000007</v>
      </c>
      <c r="U348">
        <v>0</v>
      </c>
      <c r="V348">
        <v>1044.3841</v>
      </c>
      <c r="W348">
        <v>30896.089459999999</v>
      </c>
      <c r="X348">
        <v>11528.905740000009</v>
      </c>
      <c r="Y348">
        <v>1048.3176599999999</v>
      </c>
    </row>
    <row r="349" spans="1:25" x14ac:dyDescent="0.25">
      <c r="A349" t="s">
        <v>347</v>
      </c>
      <c r="B349">
        <v>183486.2</v>
      </c>
      <c r="C349">
        <v>4728.8170000000009</v>
      </c>
      <c r="D349">
        <v>25.740055999999999</v>
      </c>
      <c r="E349">
        <v>0</v>
      </c>
      <c r="F349">
        <v>7386.35</v>
      </c>
      <c r="G349">
        <v>37782.846587000007</v>
      </c>
      <c r="H349">
        <v>15661.7765322</v>
      </c>
      <c r="I349">
        <v>0</v>
      </c>
      <c r="J349">
        <v>42090.739749999957</v>
      </c>
      <c r="K349">
        <v>0</v>
      </c>
      <c r="L349">
        <v>0</v>
      </c>
      <c r="M349">
        <v>0</v>
      </c>
      <c r="N349">
        <v>0</v>
      </c>
      <c r="O349">
        <v>0</v>
      </c>
      <c r="P349">
        <v>0</v>
      </c>
      <c r="Q349">
        <v>12995.4673</v>
      </c>
      <c r="R349">
        <v>0</v>
      </c>
      <c r="S349">
        <v>42943.929999999993</v>
      </c>
      <c r="T349">
        <v>4210.4219999999996</v>
      </c>
      <c r="U349">
        <v>0</v>
      </c>
      <c r="V349">
        <v>104.05058</v>
      </c>
      <c r="W349">
        <v>8192.9340000000011</v>
      </c>
      <c r="X349">
        <v>7139.4426799999983</v>
      </c>
      <c r="Y349">
        <v>206.7295</v>
      </c>
    </row>
    <row r="350" spans="1:25" x14ac:dyDescent="0.25">
      <c r="A350" t="s">
        <v>348</v>
      </c>
      <c r="B350">
        <v>309895</v>
      </c>
      <c r="C350">
        <v>4395.4350000000004</v>
      </c>
      <c r="D350">
        <v>825.92059999999992</v>
      </c>
      <c r="E350">
        <v>0</v>
      </c>
      <c r="F350">
        <v>135080.66</v>
      </c>
      <c r="G350">
        <v>48187.628630000007</v>
      </c>
      <c r="H350">
        <v>26595.84928699999</v>
      </c>
      <c r="I350">
        <v>0</v>
      </c>
      <c r="J350">
        <v>21312.5818</v>
      </c>
      <c r="K350">
        <v>0</v>
      </c>
      <c r="L350">
        <v>1157.7212999999999</v>
      </c>
      <c r="M350">
        <v>0</v>
      </c>
      <c r="N350">
        <v>0</v>
      </c>
      <c r="O350">
        <v>9453.6220000000012</v>
      </c>
      <c r="P350">
        <v>4696.78</v>
      </c>
      <c r="Q350">
        <v>1197.27171</v>
      </c>
      <c r="R350">
        <v>0</v>
      </c>
      <c r="S350">
        <v>37080.458760000009</v>
      </c>
      <c r="T350">
        <v>8645.8799999999992</v>
      </c>
      <c r="U350">
        <v>0</v>
      </c>
      <c r="V350">
        <v>213.65110000000001</v>
      </c>
      <c r="W350">
        <v>7357.7439999999997</v>
      </c>
      <c r="X350">
        <v>3335.8893400000011</v>
      </c>
      <c r="Y350">
        <v>270.86984000000012</v>
      </c>
    </row>
    <row r="351" spans="1:25" x14ac:dyDescent="0.25">
      <c r="A351" t="s">
        <v>349</v>
      </c>
      <c r="B351">
        <v>1498820.36</v>
      </c>
      <c r="C351">
        <v>78171.834999999977</v>
      </c>
      <c r="D351">
        <v>1059.7039259999999</v>
      </c>
      <c r="E351">
        <v>2915.14</v>
      </c>
      <c r="F351">
        <v>606665.03887199995</v>
      </c>
      <c r="G351">
        <v>151051.63956000001</v>
      </c>
      <c r="H351">
        <v>252288.61123999991</v>
      </c>
      <c r="I351">
        <v>0</v>
      </c>
      <c r="J351">
        <v>141098.5031319999</v>
      </c>
      <c r="K351">
        <v>0</v>
      </c>
      <c r="L351">
        <v>40499.300000000003</v>
      </c>
      <c r="M351">
        <v>0</v>
      </c>
      <c r="N351">
        <v>0</v>
      </c>
      <c r="O351">
        <v>4482.9289900000003</v>
      </c>
      <c r="P351">
        <v>1551.23</v>
      </c>
      <c r="Q351">
        <v>7735.63256</v>
      </c>
      <c r="R351">
        <v>0</v>
      </c>
      <c r="S351">
        <v>47650.009900000012</v>
      </c>
      <c r="T351">
        <v>92071.280000000057</v>
      </c>
      <c r="U351">
        <v>0</v>
      </c>
      <c r="V351">
        <v>2516.7026600000008</v>
      </c>
      <c r="W351">
        <v>46217.858000000007</v>
      </c>
      <c r="X351">
        <v>20989.916000000001</v>
      </c>
      <c r="Y351">
        <v>1724.9119099999989</v>
      </c>
    </row>
    <row r="352" spans="1:25" x14ac:dyDescent="0.25">
      <c r="A352" t="s">
        <v>350</v>
      </c>
      <c r="B352">
        <v>76640</v>
      </c>
      <c r="C352">
        <v>2218.7280000000001</v>
      </c>
      <c r="D352">
        <v>25.372450000000001</v>
      </c>
      <c r="E352">
        <v>0</v>
      </c>
      <c r="F352">
        <v>0</v>
      </c>
      <c r="G352">
        <v>17059.026099999999</v>
      </c>
      <c r="H352">
        <v>22154.550800000001</v>
      </c>
      <c r="I352">
        <v>0</v>
      </c>
      <c r="J352">
        <v>14194.4293</v>
      </c>
      <c r="K352">
        <v>32.993288</v>
      </c>
      <c r="L352">
        <v>626.32999999999993</v>
      </c>
      <c r="M352">
        <v>0</v>
      </c>
      <c r="N352">
        <v>0</v>
      </c>
      <c r="O352">
        <v>739.02530000000002</v>
      </c>
      <c r="P352">
        <v>2391.6</v>
      </c>
      <c r="Q352">
        <v>184.32336000000001</v>
      </c>
      <c r="R352">
        <v>0</v>
      </c>
      <c r="S352">
        <v>3598.6476600000001</v>
      </c>
      <c r="T352">
        <v>4746.1190000000006</v>
      </c>
      <c r="U352">
        <v>0</v>
      </c>
      <c r="V352">
        <v>117.3173</v>
      </c>
      <c r="W352">
        <v>6238.38</v>
      </c>
      <c r="X352">
        <v>2151.2199999999998</v>
      </c>
      <c r="Y352">
        <v>203.7911</v>
      </c>
    </row>
    <row r="353" spans="1:25" x14ac:dyDescent="0.25">
      <c r="A353" t="s">
        <v>351</v>
      </c>
      <c r="B353">
        <v>94346.62030000001</v>
      </c>
      <c r="C353">
        <v>489.88600000000002</v>
      </c>
      <c r="D353">
        <v>25.86119399999999</v>
      </c>
      <c r="E353">
        <v>0</v>
      </c>
      <c r="F353">
        <v>4569.1135000000004</v>
      </c>
      <c r="G353">
        <v>18215.286940000002</v>
      </c>
      <c r="H353">
        <v>34268.98229</v>
      </c>
      <c r="I353">
        <v>0</v>
      </c>
      <c r="J353">
        <v>15397.843441999999</v>
      </c>
      <c r="K353">
        <v>541.48762299999987</v>
      </c>
      <c r="L353">
        <v>753.96</v>
      </c>
      <c r="M353">
        <v>1.6877</v>
      </c>
      <c r="N353">
        <v>3.645</v>
      </c>
      <c r="O353">
        <v>0</v>
      </c>
      <c r="P353">
        <v>0</v>
      </c>
      <c r="Q353">
        <v>116.4278</v>
      </c>
      <c r="R353">
        <v>0</v>
      </c>
      <c r="S353">
        <v>145.92824920000001</v>
      </c>
      <c r="T353">
        <v>7362.369999999999</v>
      </c>
      <c r="U353">
        <v>0</v>
      </c>
      <c r="V353">
        <v>181.93274</v>
      </c>
      <c r="W353">
        <v>8513.9444000000003</v>
      </c>
      <c r="X353">
        <v>3531.6129999999998</v>
      </c>
      <c r="Y353">
        <v>207.8067299999999</v>
      </c>
    </row>
    <row r="354" spans="1:25" x14ac:dyDescent="0.25">
      <c r="A354" t="s">
        <v>352</v>
      </c>
      <c r="B354">
        <v>239426</v>
      </c>
      <c r="C354">
        <v>357.82799999999997</v>
      </c>
      <c r="D354">
        <v>28.483847000000001</v>
      </c>
      <c r="E354">
        <v>0</v>
      </c>
      <c r="F354">
        <v>0</v>
      </c>
      <c r="G354">
        <v>32940.211069999998</v>
      </c>
      <c r="H354">
        <v>12448.23</v>
      </c>
      <c r="I354">
        <v>0</v>
      </c>
      <c r="J354">
        <v>23765.00760999999</v>
      </c>
      <c r="K354">
        <v>0</v>
      </c>
      <c r="L354">
        <v>0</v>
      </c>
      <c r="M354">
        <v>0</v>
      </c>
      <c r="N354">
        <v>0</v>
      </c>
      <c r="O354">
        <v>140380.67000000001</v>
      </c>
      <c r="P354">
        <v>8874</v>
      </c>
      <c r="Q354">
        <v>6451.916900000002</v>
      </c>
      <c r="R354">
        <v>0</v>
      </c>
      <c r="S354">
        <v>1570.6442</v>
      </c>
      <c r="T354">
        <v>3539.2764999999999</v>
      </c>
      <c r="U354">
        <v>0</v>
      </c>
      <c r="V354">
        <v>87.42052000000001</v>
      </c>
      <c r="W354">
        <v>6715.8054699999993</v>
      </c>
      <c r="X354">
        <v>2053.16444</v>
      </c>
      <c r="Y354">
        <v>228.81518</v>
      </c>
    </row>
    <row r="355" spans="1:25" x14ac:dyDescent="0.25">
      <c r="A355" t="s">
        <v>353</v>
      </c>
      <c r="B355">
        <v>464181.3</v>
      </c>
      <c r="C355">
        <v>51472.703999999998</v>
      </c>
      <c r="D355">
        <v>40.827741999999951</v>
      </c>
      <c r="E355">
        <v>1242</v>
      </c>
      <c r="F355">
        <v>9816.3410000000003</v>
      </c>
      <c r="G355">
        <v>102206.05149100001</v>
      </c>
      <c r="H355">
        <v>27151.109809999991</v>
      </c>
      <c r="I355">
        <v>0</v>
      </c>
      <c r="J355">
        <v>70763.94683999999</v>
      </c>
      <c r="K355">
        <v>0</v>
      </c>
      <c r="L355">
        <v>192.4353200000001</v>
      </c>
      <c r="M355">
        <v>0</v>
      </c>
      <c r="N355">
        <v>0</v>
      </c>
      <c r="O355">
        <v>107611.03109999999</v>
      </c>
      <c r="P355">
        <v>15518.09</v>
      </c>
      <c r="Q355">
        <v>27549.100559999981</v>
      </c>
      <c r="R355">
        <v>0</v>
      </c>
      <c r="S355">
        <v>19327.009999999998</v>
      </c>
      <c r="T355">
        <v>9682.0459999999985</v>
      </c>
      <c r="U355">
        <v>0</v>
      </c>
      <c r="V355">
        <v>239.27184</v>
      </c>
      <c r="W355">
        <v>13140.240000000011</v>
      </c>
      <c r="X355">
        <v>7831.7669999999998</v>
      </c>
      <c r="Y355">
        <v>327.99906000000021</v>
      </c>
    </row>
    <row r="356" spans="1:25" x14ac:dyDescent="0.25">
      <c r="A356" t="s">
        <v>354</v>
      </c>
      <c r="B356">
        <v>1046651.003</v>
      </c>
      <c r="C356">
        <v>13202.721</v>
      </c>
      <c r="D356">
        <v>3071.9367850000008</v>
      </c>
      <c r="E356">
        <v>5535.8</v>
      </c>
      <c r="F356">
        <v>278266.16960000002</v>
      </c>
      <c r="G356">
        <v>137889.37781500001</v>
      </c>
      <c r="H356">
        <v>159891.01441</v>
      </c>
      <c r="I356">
        <v>0</v>
      </c>
      <c r="J356">
        <v>133287.21416999999</v>
      </c>
      <c r="K356">
        <v>7126.6597000000002</v>
      </c>
      <c r="L356">
        <v>0</v>
      </c>
      <c r="M356">
        <v>0</v>
      </c>
      <c r="N356">
        <v>0</v>
      </c>
      <c r="O356">
        <v>142773.38524999999</v>
      </c>
      <c r="P356">
        <v>39042.115799999992</v>
      </c>
      <c r="Q356">
        <v>1327.8367599999999</v>
      </c>
      <c r="R356">
        <v>0</v>
      </c>
      <c r="S356">
        <v>28409.143700000001</v>
      </c>
      <c r="T356">
        <v>54734.609100000023</v>
      </c>
      <c r="U356">
        <v>0</v>
      </c>
      <c r="V356">
        <v>1351.9554800000001</v>
      </c>
      <c r="W356">
        <v>18574.734452000012</v>
      </c>
      <c r="X356">
        <v>20098.155060000008</v>
      </c>
      <c r="Y356">
        <v>1855.2438499999989</v>
      </c>
    </row>
    <row r="357" spans="1:25" x14ac:dyDescent="0.25">
      <c r="A357" t="s">
        <v>355</v>
      </c>
      <c r="B357">
        <v>2571220</v>
      </c>
      <c r="C357">
        <v>72072.473000000013</v>
      </c>
      <c r="D357">
        <v>1193929.9975649989</v>
      </c>
      <c r="E357">
        <v>129298.8</v>
      </c>
      <c r="F357">
        <v>80378.537000000011</v>
      </c>
      <c r="G357">
        <v>53170.421769999994</v>
      </c>
      <c r="H357">
        <v>320401.98843000003</v>
      </c>
      <c r="I357">
        <v>0</v>
      </c>
      <c r="J357">
        <v>121916.462228</v>
      </c>
      <c r="K357">
        <v>0</v>
      </c>
      <c r="L357">
        <v>1610.0039999999999</v>
      </c>
      <c r="M357">
        <v>0</v>
      </c>
      <c r="N357">
        <v>0</v>
      </c>
      <c r="O357">
        <v>417825.52100000001</v>
      </c>
      <c r="P357">
        <v>9347.9700000000012</v>
      </c>
      <c r="Q357">
        <v>771.37499999999989</v>
      </c>
      <c r="R357">
        <v>0</v>
      </c>
      <c r="S357">
        <v>4700.1010399999996</v>
      </c>
      <c r="T357">
        <v>98539.70600000002</v>
      </c>
      <c r="U357">
        <v>0</v>
      </c>
      <c r="V357">
        <v>7749.4097999999994</v>
      </c>
      <c r="W357">
        <v>45239.404699999999</v>
      </c>
      <c r="X357">
        <v>12929.72</v>
      </c>
      <c r="Y357">
        <v>1557.5380300000011</v>
      </c>
    </row>
    <row r="360" spans="1:25" x14ac:dyDescent="0.25">
      <c r="B360">
        <f>MAX(Table1[ALL_sum])</f>
        <v>24235721.556000002</v>
      </c>
      <c r="C360">
        <f>MAX(Table1[[Industrie_sum]:[Consumenten_ove_sum]])</f>
        <v>7908224.7138479995</v>
      </c>
    </row>
  </sheetData>
  <sheetProtection algorithmName="SHA-512" hashValue="QCNWPkAnfE7Bgi7IF64wa6YSv1kfmvVn8JaeYdfw9dLyA9VtfxR1t/oQ+E5Uat2FVWrnO0D/y+zVnVkelYuA5g==" saltValue="jB+JGgkVg073oY6uDZVGEQ=="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359"/>
  <sheetViews>
    <sheetView topLeftCell="A340" workbookViewId="0">
      <selection activeCell="B359" sqref="B359"/>
    </sheetView>
  </sheetViews>
  <sheetFormatPr defaultRowHeight="15" x14ac:dyDescent="0.25"/>
  <cols>
    <col min="1" max="1" width="17.140625" customWidth="1"/>
    <col min="2" max="2" width="16" customWidth="1"/>
    <col min="3" max="3" width="19.85546875" customWidth="1"/>
    <col min="4" max="4" width="20" customWidth="1"/>
    <col min="5" max="5" width="18.7109375" customWidth="1"/>
    <col min="6" max="6" width="17" customWidth="1"/>
    <col min="7" max="7" width="17.140625" customWidth="1"/>
    <col min="8" max="8" width="15.85546875" customWidth="1"/>
    <col min="9" max="9" width="13.7109375" customWidth="1"/>
    <col min="10" max="10" width="26.28515625" customWidth="1"/>
    <col min="11" max="11" width="25" customWidth="1"/>
    <col min="12" max="12" width="24.85546875" customWidth="1"/>
    <col min="13" max="13" width="18.5703125" customWidth="1"/>
    <col min="14" max="14" width="20.7109375" customWidth="1"/>
    <col min="15" max="15" width="18.28515625" customWidth="1"/>
    <col min="16" max="16" width="12.42578125" customWidth="1"/>
    <col min="17" max="17" width="23.140625" customWidth="1"/>
    <col min="18" max="18" width="15.7109375" customWidth="1"/>
    <col min="19" max="19" width="19.85546875" customWidth="1"/>
    <col min="20" max="20" width="22" customWidth="1"/>
    <col min="21" max="21" width="22.42578125" customWidth="1"/>
    <col min="22" max="22" width="24" customWidth="1"/>
    <col min="23" max="23" width="22.7109375" customWidth="1"/>
    <col min="24" max="24" width="12.7109375" customWidth="1"/>
  </cols>
  <sheetData>
    <row r="1" spans="1:25"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row>
    <row r="2" spans="1:25" x14ac:dyDescent="0.25">
      <c r="A2" t="s">
        <v>0</v>
      </c>
      <c r="B2" t="s">
        <v>399</v>
      </c>
      <c r="C2" t="s">
        <v>400</v>
      </c>
      <c r="D2" t="s">
        <v>401</v>
      </c>
      <c r="E2" t="s">
        <v>402</v>
      </c>
      <c r="F2" t="s">
        <v>403</v>
      </c>
      <c r="G2" t="s">
        <v>404</v>
      </c>
      <c r="H2" t="s">
        <v>405</v>
      </c>
      <c r="I2" t="s">
        <v>406</v>
      </c>
      <c r="J2" t="s">
        <v>407</v>
      </c>
      <c r="K2" t="s">
        <v>408</v>
      </c>
      <c r="L2" t="s">
        <v>409</v>
      </c>
      <c r="M2" t="s">
        <v>410</v>
      </c>
      <c r="N2" t="s">
        <v>411</v>
      </c>
      <c r="O2" t="s">
        <v>412</v>
      </c>
      <c r="P2" t="s">
        <v>413</v>
      </c>
      <c r="Q2" t="s">
        <v>414</v>
      </c>
      <c r="R2" t="s">
        <v>415</v>
      </c>
      <c r="S2" t="s">
        <v>416</v>
      </c>
      <c r="T2" t="s">
        <v>417</v>
      </c>
      <c r="U2" t="s">
        <v>418</v>
      </c>
      <c r="V2" t="s">
        <v>419</v>
      </c>
      <c r="W2" t="s">
        <v>420</v>
      </c>
      <c r="X2" t="s">
        <v>421</v>
      </c>
      <c r="Y2" t="s">
        <v>423</v>
      </c>
    </row>
    <row r="3" spans="1:25" x14ac:dyDescent="0.25">
      <c r="A3" t="s">
        <v>1</v>
      </c>
      <c r="B3">
        <v>764489.67588</v>
      </c>
      <c r="C3">
        <v>148328.4218500001</v>
      </c>
      <c r="D3">
        <v>27768.979810000012</v>
      </c>
      <c r="E3">
        <v>8176.1216000000004</v>
      </c>
      <c r="F3">
        <v>19897.876178999999</v>
      </c>
      <c r="G3">
        <v>4328.6232346000006</v>
      </c>
      <c r="H3">
        <v>23790.0830862</v>
      </c>
      <c r="I3">
        <v>67576.993516170012</v>
      </c>
      <c r="J3">
        <v>30528.704017200002</v>
      </c>
      <c r="K3">
        <v>243.67300042699989</v>
      </c>
      <c r="L3">
        <v>1289.745100000001</v>
      </c>
      <c r="M3">
        <v>17438.424999999988</v>
      </c>
      <c r="N3">
        <v>0</v>
      </c>
      <c r="O3">
        <v>29062.687025219999</v>
      </c>
      <c r="P3">
        <v>911.28888000000006</v>
      </c>
      <c r="Q3">
        <v>556.1135665999999</v>
      </c>
      <c r="R3">
        <v>663.42802999999947</v>
      </c>
      <c r="S3">
        <v>8.8547229590000001</v>
      </c>
      <c r="T3">
        <v>5889.5192400000014</v>
      </c>
      <c r="U3">
        <v>208899.3</v>
      </c>
      <c r="V3">
        <v>56613.542868000033</v>
      </c>
      <c r="W3">
        <v>3004.5778412000009</v>
      </c>
      <c r="X3">
        <v>12716.763370000001</v>
      </c>
      <c r="Y3">
        <v>96854.585149999955</v>
      </c>
    </row>
    <row r="4" spans="1:25" x14ac:dyDescent="0.25">
      <c r="A4" t="s">
        <v>2</v>
      </c>
      <c r="B4">
        <v>113551.97</v>
      </c>
      <c r="C4">
        <v>27199.268940000002</v>
      </c>
      <c r="D4">
        <v>61290</v>
      </c>
      <c r="E4">
        <v>3.214</v>
      </c>
      <c r="F4">
        <v>3616.523169999999</v>
      </c>
      <c r="G4">
        <v>333.40371219999997</v>
      </c>
      <c r="H4">
        <v>690.43348409999987</v>
      </c>
      <c r="I4">
        <v>6341.3190881800001</v>
      </c>
      <c r="J4">
        <v>1019.586228</v>
      </c>
      <c r="K4">
        <v>0</v>
      </c>
      <c r="L4">
        <v>0</v>
      </c>
      <c r="M4">
        <v>0</v>
      </c>
      <c r="N4">
        <v>0</v>
      </c>
      <c r="O4">
        <v>1276.014257</v>
      </c>
      <c r="P4">
        <v>145.66</v>
      </c>
      <c r="Q4">
        <v>3690.0874000000008</v>
      </c>
      <c r="R4">
        <v>426.86210000000011</v>
      </c>
      <c r="S4">
        <v>47.281399999999998</v>
      </c>
      <c r="T4">
        <v>90.07853999999999</v>
      </c>
      <c r="U4">
        <v>0</v>
      </c>
      <c r="V4">
        <v>1701.674</v>
      </c>
      <c r="W4">
        <v>92.96218014999998</v>
      </c>
      <c r="X4">
        <v>3019.23488</v>
      </c>
      <c r="Y4">
        <v>2574.1966000000002</v>
      </c>
    </row>
    <row r="5" spans="1:25" x14ac:dyDescent="0.25">
      <c r="A5" t="s">
        <v>3</v>
      </c>
      <c r="B5">
        <v>37677.144745799997</v>
      </c>
      <c r="C5">
        <v>16433.995610000002</v>
      </c>
      <c r="D5">
        <v>5.6059999999999999E-2</v>
      </c>
      <c r="E5">
        <v>0</v>
      </c>
      <c r="F5">
        <v>1122.3510000000001</v>
      </c>
      <c r="G5">
        <v>345.02908200000002</v>
      </c>
      <c r="H5">
        <v>1411.0878501</v>
      </c>
      <c r="I5">
        <v>4118.9289975399997</v>
      </c>
      <c r="J5">
        <v>1696.7426270000001</v>
      </c>
      <c r="K5">
        <v>42.957833000000008</v>
      </c>
      <c r="L5">
        <v>32.137</v>
      </c>
      <c r="M5">
        <v>2.4E-2</v>
      </c>
      <c r="N5">
        <v>26.978999999999999</v>
      </c>
      <c r="O5">
        <v>0</v>
      </c>
      <c r="P5">
        <v>0</v>
      </c>
      <c r="Q5">
        <v>88.121236999999994</v>
      </c>
      <c r="R5">
        <v>350.39006999999998</v>
      </c>
      <c r="S5">
        <v>89.017815999999996</v>
      </c>
      <c r="T5">
        <v>114.00124</v>
      </c>
      <c r="U5">
        <v>0</v>
      </c>
      <c r="V5">
        <v>3276.2352999999998</v>
      </c>
      <c r="W5">
        <v>186.43316999999999</v>
      </c>
      <c r="X5">
        <v>3143.4969999999989</v>
      </c>
      <c r="Y5">
        <v>5203.7536000000009</v>
      </c>
    </row>
    <row r="6" spans="1:25" x14ac:dyDescent="0.25">
      <c r="A6" t="s">
        <v>4</v>
      </c>
      <c r="B6">
        <v>167151.43400000001</v>
      </c>
      <c r="C6">
        <v>43410.742100000003</v>
      </c>
      <c r="D6">
        <v>52.630100000000013</v>
      </c>
      <c r="E6">
        <v>1.2050000000000001</v>
      </c>
      <c r="F6">
        <v>11185.14524</v>
      </c>
      <c r="G6">
        <v>2386.9186113000001</v>
      </c>
      <c r="H6">
        <v>6923.6428925000018</v>
      </c>
      <c r="I6">
        <v>28888.874676899992</v>
      </c>
      <c r="J6">
        <v>6824.3487652000013</v>
      </c>
      <c r="K6">
        <v>0</v>
      </c>
      <c r="L6">
        <v>317.29700000000003</v>
      </c>
      <c r="M6">
        <v>0</v>
      </c>
      <c r="N6">
        <v>0</v>
      </c>
      <c r="O6">
        <v>2992.1179756999991</v>
      </c>
      <c r="P6">
        <v>225.28201000000001</v>
      </c>
      <c r="Q6">
        <v>16937.35147999999</v>
      </c>
      <c r="R6">
        <v>1323.95931</v>
      </c>
      <c r="S6">
        <v>113.4458573</v>
      </c>
      <c r="T6">
        <v>971.95314000000008</v>
      </c>
      <c r="U6">
        <v>0</v>
      </c>
      <c r="V6">
        <v>11027.4452</v>
      </c>
      <c r="W6">
        <v>675.39456815000017</v>
      </c>
      <c r="X6">
        <v>15286.248939999999</v>
      </c>
      <c r="Y6">
        <v>17611.24760000001</v>
      </c>
    </row>
    <row r="7" spans="1:25" x14ac:dyDescent="0.25">
      <c r="A7" t="s">
        <v>5</v>
      </c>
      <c r="B7">
        <v>139368.43700000001</v>
      </c>
      <c r="C7">
        <v>11551.208919999999</v>
      </c>
      <c r="D7">
        <v>0</v>
      </c>
      <c r="E7">
        <v>0</v>
      </c>
      <c r="F7">
        <v>2662.7438619999998</v>
      </c>
      <c r="G7">
        <v>2068.9872071699988</v>
      </c>
      <c r="H7">
        <v>701.86110649999989</v>
      </c>
      <c r="I7">
        <v>8227.6786959899964</v>
      </c>
      <c r="J7">
        <v>4343.5440129999988</v>
      </c>
      <c r="K7">
        <v>0</v>
      </c>
      <c r="L7">
        <v>1.2729999999999999</v>
      </c>
      <c r="M7">
        <v>0</v>
      </c>
      <c r="N7">
        <v>0</v>
      </c>
      <c r="O7">
        <v>2561.1275999999998</v>
      </c>
      <c r="P7">
        <v>193.18899999999999</v>
      </c>
      <c r="Q7">
        <v>79851.037299999982</v>
      </c>
      <c r="R7">
        <v>5013.9245999999994</v>
      </c>
      <c r="S7">
        <v>2519.0738100000008</v>
      </c>
      <c r="T7">
        <v>84.757649999999998</v>
      </c>
      <c r="U7">
        <v>0</v>
      </c>
      <c r="V7">
        <v>3236.6239100000012</v>
      </c>
      <c r="W7">
        <v>243.57015000000001</v>
      </c>
      <c r="X7">
        <v>10584.51908</v>
      </c>
      <c r="Y7">
        <v>5525.4980599999999</v>
      </c>
    </row>
    <row r="8" spans="1:25" x14ac:dyDescent="0.25">
      <c r="A8" t="s">
        <v>6</v>
      </c>
      <c r="B8">
        <v>12733.1</v>
      </c>
      <c r="C8">
        <v>1233.3381199999999</v>
      </c>
      <c r="D8">
        <v>0</v>
      </c>
      <c r="E8">
        <v>0</v>
      </c>
      <c r="F8">
        <v>1143.1437000000001</v>
      </c>
      <c r="G8">
        <v>169.63988000000001</v>
      </c>
      <c r="H8">
        <v>656.87443000000007</v>
      </c>
      <c r="I8">
        <v>2684.6840999999999</v>
      </c>
      <c r="J8">
        <v>746.11760000000004</v>
      </c>
      <c r="K8">
        <v>11.476800000000001</v>
      </c>
      <c r="L8">
        <v>31.013000000000002</v>
      </c>
      <c r="M8">
        <v>0</v>
      </c>
      <c r="N8">
        <v>0</v>
      </c>
      <c r="O8">
        <v>0.15965886000000001</v>
      </c>
      <c r="P8">
        <v>24.792999999999999</v>
      </c>
      <c r="Q8">
        <v>22.628499999999999</v>
      </c>
      <c r="R8">
        <v>32.5214</v>
      </c>
      <c r="S8">
        <v>2.47742415</v>
      </c>
      <c r="T8">
        <v>61.418100000000003</v>
      </c>
      <c r="U8">
        <v>0</v>
      </c>
      <c r="V8">
        <v>1522.19</v>
      </c>
      <c r="W8">
        <v>101.17700000000001</v>
      </c>
      <c r="X8">
        <v>1882.87</v>
      </c>
      <c r="Y8">
        <v>2407.62</v>
      </c>
    </row>
    <row r="9" spans="1:25" x14ac:dyDescent="0.25">
      <c r="A9" t="s">
        <v>7</v>
      </c>
      <c r="B9">
        <v>80767.180000000022</v>
      </c>
      <c r="C9">
        <v>20732.24253</v>
      </c>
      <c r="D9">
        <v>0</v>
      </c>
      <c r="E9">
        <v>0</v>
      </c>
      <c r="F9">
        <v>2739.2674999999999</v>
      </c>
      <c r="G9">
        <v>1150.225005</v>
      </c>
      <c r="H9">
        <v>1280.6959475000001</v>
      </c>
      <c r="I9">
        <v>7313.6158558700008</v>
      </c>
      <c r="J9">
        <v>2159.8859299999999</v>
      </c>
      <c r="K9">
        <v>0</v>
      </c>
      <c r="L9">
        <v>151.10400000000001</v>
      </c>
      <c r="M9">
        <v>0</v>
      </c>
      <c r="N9">
        <v>0</v>
      </c>
      <c r="O9">
        <v>85.472641999999993</v>
      </c>
      <c r="P9">
        <v>119.6832</v>
      </c>
      <c r="Q9">
        <v>30175.627700000001</v>
      </c>
      <c r="R9">
        <v>1069.768</v>
      </c>
      <c r="S9">
        <v>760.67589999999996</v>
      </c>
      <c r="T9">
        <v>142.53972999999999</v>
      </c>
      <c r="U9">
        <v>0</v>
      </c>
      <c r="V9">
        <v>2986.4407000000001</v>
      </c>
      <c r="W9">
        <v>199.45790000000011</v>
      </c>
      <c r="X9">
        <v>4724.0635199999997</v>
      </c>
      <c r="Y9">
        <v>4968.3558000000021</v>
      </c>
    </row>
    <row r="10" spans="1:25" x14ac:dyDescent="0.25">
      <c r="A10" t="s">
        <v>8</v>
      </c>
      <c r="B10">
        <v>52280.19</v>
      </c>
      <c r="C10">
        <v>5016.3468300000004</v>
      </c>
      <c r="D10">
        <v>0</v>
      </c>
      <c r="E10">
        <v>0.80320000000000003</v>
      </c>
      <c r="F10">
        <v>10069.28347</v>
      </c>
      <c r="G10">
        <v>950.38052110000046</v>
      </c>
      <c r="H10">
        <v>875.76294150000012</v>
      </c>
      <c r="I10">
        <v>16502.698280550001</v>
      </c>
      <c r="J10">
        <v>2382.0036780000009</v>
      </c>
      <c r="K10">
        <v>16.0500756</v>
      </c>
      <c r="L10">
        <v>178.61449999999999</v>
      </c>
      <c r="M10">
        <v>0</v>
      </c>
      <c r="N10">
        <v>0</v>
      </c>
      <c r="O10">
        <v>81.706138999999993</v>
      </c>
      <c r="P10">
        <v>121.6375</v>
      </c>
      <c r="Q10">
        <v>1947.90056</v>
      </c>
      <c r="R10">
        <v>1548.7238</v>
      </c>
      <c r="S10">
        <v>21.289666</v>
      </c>
      <c r="T10">
        <v>115.78098</v>
      </c>
      <c r="U10">
        <v>0</v>
      </c>
      <c r="V10">
        <v>2752.161000000001</v>
      </c>
      <c r="W10">
        <v>170.57781514999999</v>
      </c>
      <c r="X10">
        <v>4759.3172400000003</v>
      </c>
      <c r="Y10">
        <v>4770.5045999999984</v>
      </c>
    </row>
    <row r="11" spans="1:25" x14ac:dyDescent="0.25">
      <c r="A11" t="s">
        <v>9</v>
      </c>
      <c r="B11">
        <v>51388.977410000043</v>
      </c>
      <c r="C11">
        <v>2288.1087699999998</v>
      </c>
      <c r="D11">
        <v>0</v>
      </c>
      <c r="E11">
        <v>0</v>
      </c>
      <c r="F11">
        <v>4428.106600000001</v>
      </c>
      <c r="G11">
        <v>737.07302918899995</v>
      </c>
      <c r="H11">
        <v>531.26681590000021</v>
      </c>
      <c r="I11">
        <v>8120.5683585049983</v>
      </c>
      <c r="J11">
        <v>1266.980452</v>
      </c>
      <c r="K11">
        <v>0</v>
      </c>
      <c r="L11">
        <v>140.09059999999999</v>
      </c>
      <c r="M11">
        <v>0</v>
      </c>
      <c r="N11">
        <v>0</v>
      </c>
      <c r="O11">
        <v>0</v>
      </c>
      <c r="P11">
        <v>0</v>
      </c>
      <c r="Q11">
        <v>25465.941269999999</v>
      </c>
      <c r="R11">
        <v>948.91628000000014</v>
      </c>
      <c r="S11">
        <v>189.180227</v>
      </c>
      <c r="T11">
        <v>41.530949999999997</v>
      </c>
      <c r="U11">
        <v>0</v>
      </c>
      <c r="V11">
        <v>1151.6086000000009</v>
      </c>
      <c r="W11">
        <v>94.868712000000002</v>
      </c>
      <c r="X11">
        <v>4054.2226199999982</v>
      </c>
      <c r="Y11">
        <v>1927.3312000000001</v>
      </c>
    </row>
    <row r="12" spans="1:25" x14ac:dyDescent="0.25">
      <c r="A12" t="s">
        <v>10</v>
      </c>
      <c r="B12">
        <v>27425.39</v>
      </c>
      <c r="C12">
        <v>921.43999999999994</v>
      </c>
      <c r="D12">
        <v>0</v>
      </c>
      <c r="E12">
        <v>0</v>
      </c>
      <c r="F12">
        <v>470.10899999999998</v>
      </c>
      <c r="G12">
        <v>1460.6241010000001</v>
      </c>
      <c r="H12">
        <v>240.86154300000001</v>
      </c>
      <c r="I12">
        <v>3204.015949000001</v>
      </c>
      <c r="J12">
        <v>1162.9649999999999</v>
      </c>
      <c r="K12">
        <v>0</v>
      </c>
      <c r="L12">
        <v>121.45699999999999</v>
      </c>
      <c r="M12">
        <v>0</v>
      </c>
      <c r="N12">
        <v>0</v>
      </c>
      <c r="O12">
        <v>0</v>
      </c>
      <c r="P12">
        <v>0</v>
      </c>
      <c r="Q12">
        <v>13124.021000000001</v>
      </c>
      <c r="R12">
        <v>1081.1130000000001</v>
      </c>
      <c r="S12">
        <v>295.75355000000008</v>
      </c>
      <c r="T12">
        <v>32.301090000000002</v>
      </c>
      <c r="U12">
        <v>0</v>
      </c>
      <c r="V12">
        <v>995.2146547000001</v>
      </c>
      <c r="W12">
        <v>76.621760000000023</v>
      </c>
      <c r="X12">
        <v>2473.2020400000001</v>
      </c>
      <c r="Y12">
        <v>1766.8770999999999</v>
      </c>
    </row>
    <row r="13" spans="1:25" x14ac:dyDescent="0.25">
      <c r="A13" t="s">
        <v>11</v>
      </c>
      <c r="B13">
        <v>191587.40069999991</v>
      </c>
      <c r="C13">
        <v>63756.867390000021</v>
      </c>
      <c r="D13">
        <v>17.166530000000002</v>
      </c>
      <c r="E13">
        <v>72.341999999999999</v>
      </c>
      <c r="F13">
        <v>4474.4561430000003</v>
      </c>
      <c r="G13">
        <v>5715.2075469639994</v>
      </c>
      <c r="H13">
        <v>6954.2331988000024</v>
      </c>
      <c r="I13">
        <v>24833.192590957999</v>
      </c>
      <c r="J13">
        <v>10424.61777720001</v>
      </c>
      <c r="K13">
        <v>9.6153510000000004</v>
      </c>
      <c r="L13">
        <v>1045.5646999999999</v>
      </c>
      <c r="M13">
        <v>0</v>
      </c>
      <c r="N13">
        <v>0</v>
      </c>
      <c r="O13">
        <v>3576.7085588699988</v>
      </c>
      <c r="P13">
        <v>375.84405400000003</v>
      </c>
      <c r="Q13">
        <v>4215.0716699999984</v>
      </c>
      <c r="R13">
        <v>3021.2406230000001</v>
      </c>
      <c r="S13">
        <v>736.13572137500012</v>
      </c>
      <c r="T13">
        <v>1459.822180000001</v>
      </c>
      <c r="U13">
        <v>0</v>
      </c>
      <c r="V13">
        <v>15964.127200000001</v>
      </c>
      <c r="W13">
        <v>1130.11239415</v>
      </c>
      <c r="X13">
        <v>17541.280859999999</v>
      </c>
      <c r="Y13">
        <v>26256.420800000022</v>
      </c>
    </row>
    <row r="14" spans="1:25" x14ac:dyDescent="0.25">
      <c r="A14" t="s">
        <v>12</v>
      </c>
      <c r="B14">
        <v>53498.09</v>
      </c>
      <c r="C14">
        <v>16154.220499999999</v>
      </c>
      <c r="D14">
        <v>0</v>
      </c>
      <c r="E14">
        <v>4.016</v>
      </c>
      <c r="F14">
        <v>3592.9976769</v>
      </c>
      <c r="G14">
        <v>692.34431470000004</v>
      </c>
      <c r="H14">
        <v>1741.228472</v>
      </c>
      <c r="I14">
        <v>8452.3468394700012</v>
      </c>
      <c r="J14">
        <v>2139.901073</v>
      </c>
      <c r="K14">
        <v>0</v>
      </c>
      <c r="L14">
        <v>0</v>
      </c>
      <c r="M14">
        <v>0</v>
      </c>
      <c r="N14">
        <v>0</v>
      </c>
      <c r="O14">
        <v>1792.9191129999999</v>
      </c>
      <c r="P14">
        <v>213.56450000000001</v>
      </c>
      <c r="Q14">
        <v>2052.6835999999989</v>
      </c>
      <c r="R14">
        <v>720.38509999999997</v>
      </c>
      <c r="S14">
        <v>42.27777900000001</v>
      </c>
      <c r="T14">
        <v>147.38160999999999</v>
      </c>
      <c r="U14">
        <v>0</v>
      </c>
      <c r="V14">
        <v>3483.8884130000001</v>
      </c>
      <c r="W14">
        <v>240.39048129999989</v>
      </c>
      <c r="X14">
        <v>6400.9263899999987</v>
      </c>
      <c r="Y14">
        <v>5627.3345299999992</v>
      </c>
    </row>
    <row r="15" spans="1:25" x14ac:dyDescent="0.25">
      <c r="A15" t="s">
        <v>13</v>
      </c>
      <c r="B15">
        <v>136386.03115200001</v>
      </c>
      <c r="C15">
        <v>26125.497240000001</v>
      </c>
      <c r="D15">
        <v>0</v>
      </c>
      <c r="E15">
        <v>12.05</v>
      </c>
      <c r="F15">
        <v>2036.3303000000001</v>
      </c>
      <c r="G15">
        <v>1648.3203263000009</v>
      </c>
      <c r="H15">
        <v>1020.71092948</v>
      </c>
      <c r="I15">
        <v>7123.7304106799993</v>
      </c>
      <c r="J15">
        <v>2246.4941610000001</v>
      </c>
      <c r="K15">
        <v>0</v>
      </c>
      <c r="L15">
        <v>320.95899999999989</v>
      </c>
      <c r="M15">
        <v>0</v>
      </c>
      <c r="N15">
        <v>0</v>
      </c>
      <c r="O15">
        <v>0</v>
      </c>
      <c r="P15">
        <v>0</v>
      </c>
      <c r="Q15">
        <v>79393.396299999979</v>
      </c>
      <c r="R15">
        <v>1719.0248999999999</v>
      </c>
      <c r="S15">
        <v>1703.1419000000001</v>
      </c>
      <c r="T15">
        <v>64.605160000000041</v>
      </c>
      <c r="U15">
        <v>0</v>
      </c>
      <c r="V15">
        <v>2358.610799999999</v>
      </c>
      <c r="W15">
        <v>175.16774400000011</v>
      </c>
      <c r="X15">
        <v>6460.9122999999981</v>
      </c>
      <c r="Y15">
        <v>3975.6420999999991</v>
      </c>
    </row>
    <row r="16" spans="1:25" x14ac:dyDescent="0.25">
      <c r="A16" t="s">
        <v>14</v>
      </c>
      <c r="B16">
        <v>96074.919999999955</v>
      </c>
      <c r="C16">
        <v>18489.75661</v>
      </c>
      <c r="D16">
        <v>2.8029999999999999E-2</v>
      </c>
      <c r="E16">
        <v>6.83</v>
      </c>
      <c r="F16">
        <v>12088.936369499999</v>
      </c>
      <c r="G16">
        <v>1676.4167789999999</v>
      </c>
      <c r="H16">
        <v>1382.5861832000001</v>
      </c>
      <c r="I16">
        <v>21108.462417920011</v>
      </c>
      <c r="J16">
        <v>3841.5930019999992</v>
      </c>
      <c r="K16">
        <v>0</v>
      </c>
      <c r="L16">
        <v>20.805040000000002</v>
      </c>
      <c r="M16">
        <v>0</v>
      </c>
      <c r="N16">
        <v>0</v>
      </c>
      <c r="O16">
        <v>7759.1578444999986</v>
      </c>
      <c r="P16">
        <v>591.29560000000004</v>
      </c>
      <c r="Q16">
        <v>7455.1127300000026</v>
      </c>
      <c r="R16">
        <v>2944.9780000000001</v>
      </c>
      <c r="S16">
        <v>39.440370999999978</v>
      </c>
      <c r="T16">
        <v>152.87711599999989</v>
      </c>
      <c r="U16">
        <v>0</v>
      </c>
      <c r="V16">
        <v>3908.199863700002</v>
      </c>
      <c r="W16">
        <v>235.97271000000009</v>
      </c>
      <c r="X16">
        <v>7475.0195400000021</v>
      </c>
      <c r="Y16">
        <v>6895.7907000000014</v>
      </c>
    </row>
    <row r="17" spans="1:25" x14ac:dyDescent="0.25">
      <c r="A17" t="s">
        <v>15</v>
      </c>
      <c r="B17">
        <v>109106.9402</v>
      </c>
      <c r="C17">
        <v>18483.457289999991</v>
      </c>
      <c r="D17">
        <v>0</v>
      </c>
      <c r="E17">
        <v>0.80320000000000003</v>
      </c>
      <c r="F17">
        <v>2019.763819</v>
      </c>
      <c r="G17">
        <v>1402.3792858300001</v>
      </c>
      <c r="H17">
        <v>890.40632717999995</v>
      </c>
      <c r="I17">
        <v>6103.7640664089986</v>
      </c>
      <c r="J17">
        <v>5596.5010369999973</v>
      </c>
      <c r="K17">
        <v>0</v>
      </c>
      <c r="L17">
        <v>555.78199999999993</v>
      </c>
      <c r="M17">
        <v>0.32200000000000001</v>
      </c>
      <c r="N17">
        <v>0</v>
      </c>
      <c r="O17">
        <v>638.00958000000003</v>
      </c>
      <c r="P17">
        <v>128.41649699999999</v>
      </c>
      <c r="Q17">
        <v>46316.427409999997</v>
      </c>
      <c r="R17">
        <v>6146.1344000000036</v>
      </c>
      <c r="S17">
        <v>480.88046700000058</v>
      </c>
      <c r="T17">
        <v>99.662611000000027</v>
      </c>
      <c r="U17">
        <v>0</v>
      </c>
      <c r="V17">
        <v>3538.847519999998</v>
      </c>
      <c r="W17">
        <v>261.90505414999978</v>
      </c>
      <c r="X17">
        <v>10315.10623000001</v>
      </c>
      <c r="Y17">
        <v>6127.7523400000046</v>
      </c>
    </row>
    <row r="18" spans="1:25" x14ac:dyDescent="0.25">
      <c r="A18" t="s">
        <v>16</v>
      </c>
      <c r="B18">
        <v>32250.31</v>
      </c>
      <c r="C18">
        <v>10879.384040000001</v>
      </c>
      <c r="D18">
        <v>5.6099999999999997E-2</v>
      </c>
      <c r="E18">
        <v>119.705</v>
      </c>
      <c r="F18">
        <v>743.14881330000003</v>
      </c>
      <c r="G18">
        <v>713.0354318000002</v>
      </c>
      <c r="H18">
        <v>796.9306771199997</v>
      </c>
      <c r="I18">
        <v>3152.4662414999998</v>
      </c>
      <c r="J18">
        <v>1016.312806</v>
      </c>
      <c r="K18">
        <v>0</v>
      </c>
      <c r="L18">
        <v>88.770800000000008</v>
      </c>
      <c r="M18">
        <v>0</v>
      </c>
      <c r="N18">
        <v>0</v>
      </c>
      <c r="O18">
        <v>5.5807399999999996</v>
      </c>
      <c r="P18">
        <v>6.8369999999999997</v>
      </c>
      <c r="Q18">
        <v>5961.1487000000006</v>
      </c>
      <c r="R18">
        <v>320.75729999999999</v>
      </c>
      <c r="S18">
        <v>39.559060000000002</v>
      </c>
      <c r="T18">
        <v>52.558709999999998</v>
      </c>
      <c r="U18">
        <v>0</v>
      </c>
      <c r="V18">
        <v>1699.2149999999999</v>
      </c>
      <c r="W18">
        <v>135.03702999999999</v>
      </c>
      <c r="X18">
        <v>3728.5187999999998</v>
      </c>
      <c r="Y18">
        <v>2789.7542999999991</v>
      </c>
    </row>
    <row r="19" spans="1:25" x14ac:dyDescent="0.25">
      <c r="A19" t="s">
        <v>17</v>
      </c>
      <c r="B19">
        <v>43315.822999999997</v>
      </c>
      <c r="C19">
        <v>1651.2588900000001</v>
      </c>
      <c r="D19">
        <v>0</v>
      </c>
      <c r="E19">
        <v>0</v>
      </c>
      <c r="F19">
        <v>5703.4809680000008</v>
      </c>
      <c r="G19">
        <v>1766.995326</v>
      </c>
      <c r="H19">
        <v>1266.0128711699999</v>
      </c>
      <c r="I19">
        <v>12042.746420900001</v>
      </c>
      <c r="J19">
        <v>2253.984484000001</v>
      </c>
      <c r="K19">
        <v>24.549320000000002</v>
      </c>
      <c r="L19">
        <v>167.98830000000001</v>
      </c>
      <c r="M19">
        <v>0</v>
      </c>
      <c r="N19">
        <v>0</v>
      </c>
      <c r="O19">
        <v>0</v>
      </c>
      <c r="P19">
        <v>0</v>
      </c>
      <c r="Q19">
        <v>2170.7362199999998</v>
      </c>
      <c r="R19">
        <v>817.14840000000027</v>
      </c>
      <c r="S19">
        <v>8.8317929999999993</v>
      </c>
      <c r="T19">
        <v>202.60587000000001</v>
      </c>
      <c r="U19">
        <v>0</v>
      </c>
      <c r="V19">
        <v>3341.4478909999998</v>
      </c>
      <c r="W19">
        <v>265.34811999999988</v>
      </c>
      <c r="X19">
        <v>6148.6425399999989</v>
      </c>
      <c r="Y19">
        <v>5486.8889999999992</v>
      </c>
    </row>
    <row r="20" spans="1:25" x14ac:dyDescent="0.25">
      <c r="A20" t="s">
        <v>18</v>
      </c>
      <c r="B20">
        <v>23818.351699999988</v>
      </c>
      <c r="C20">
        <v>2400.9716199999998</v>
      </c>
      <c r="D20">
        <v>0.14019999999999999</v>
      </c>
      <c r="E20">
        <v>0</v>
      </c>
      <c r="F20">
        <v>0</v>
      </c>
      <c r="G20">
        <v>1197.5850029400001</v>
      </c>
      <c r="H20">
        <v>561.64852070000018</v>
      </c>
      <c r="I20">
        <v>2631.0161603380011</v>
      </c>
      <c r="J20">
        <v>1817.25722</v>
      </c>
      <c r="K20">
        <v>96.852685299999976</v>
      </c>
      <c r="L20">
        <v>0</v>
      </c>
      <c r="M20">
        <v>0</v>
      </c>
      <c r="N20">
        <v>0</v>
      </c>
      <c r="O20">
        <v>12.880818100000001</v>
      </c>
      <c r="P20">
        <v>183.6353</v>
      </c>
      <c r="Q20">
        <v>3414.674849999999</v>
      </c>
      <c r="R20">
        <v>1375.9583999999991</v>
      </c>
      <c r="S20">
        <v>144.69240300000001</v>
      </c>
      <c r="T20">
        <v>71.018138000000022</v>
      </c>
      <c r="U20">
        <v>0</v>
      </c>
      <c r="V20">
        <v>1993.268700000001</v>
      </c>
      <c r="W20">
        <v>131.84049300000001</v>
      </c>
      <c r="X20">
        <v>4194.9777999999997</v>
      </c>
      <c r="Y20">
        <v>3590.2969699999999</v>
      </c>
    </row>
    <row r="21" spans="1:25" x14ac:dyDescent="0.25">
      <c r="A21" t="s">
        <v>19</v>
      </c>
      <c r="B21">
        <v>151376.73699999999</v>
      </c>
      <c r="C21">
        <v>20253.80587</v>
      </c>
      <c r="D21">
        <v>4.2040000000000001E-2</v>
      </c>
      <c r="E21">
        <v>11.25</v>
      </c>
      <c r="F21">
        <v>3166.7138400000008</v>
      </c>
      <c r="G21">
        <v>1618.4907012000001</v>
      </c>
      <c r="H21">
        <v>684.4835298700001</v>
      </c>
      <c r="I21">
        <v>7722.6560059999974</v>
      </c>
      <c r="J21">
        <v>2008.5065589999999</v>
      </c>
      <c r="K21">
        <v>0</v>
      </c>
      <c r="L21">
        <v>0</v>
      </c>
      <c r="M21">
        <v>0</v>
      </c>
      <c r="N21">
        <v>0</v>
      </c>
      <c r="O21">
        <v>252.63419999999999</v>
      </c>
      <c r="P21">
        <v>35.46</v>
      </c>
      <c r="Q21">
        <v>99761.958799999979</v>
      </c>
      <c r="R21">
        <v>1429.6991599999999</v>
      </c>
      <c r="S21">
        <v>730.40340000000003</v>
      </c>
      <c r="T21">
        <v>70.840230000000034</v>
      </c>
      <c r="U21">
        <v>0</v>
      </c>
      <c r="V21">
        <v>2220.864</v>
      </c>
      <c r="W21">
        <v>162.61274</v>
      </c>
      <c r="X21">
        <v>7431.1979999999994</v>
      </c>
      <c r="Y21">
        <v>3812.5767999999998</v>
      </c>
    </row>
    <row r="22" spans="1:25" x14ac:dyDescent="0.25">
      <c r="A22" t="s">
        <v>20</v>
      </c>
      <c r="B22">
        <v>65774.3</v>
      </c>
      <c r="C22">
        <v>50607.952340000011</v>
      </c>
      <c r="D22">
        <v>2.8029999999999999E-2</v>
      </c>
      <c r="E22">
        <v>0</v>
      </c>
      <c r="F22">
        <v>0</v>
      </c>
      <c r="G22">
        <v>110.66614</v>
      </c>
      <c r="H22">
        <v>962.57</v>
      </c>
      <c r="I22">
        <v>1590.79558</v>
      </c>
      <c r="J22">
        <v>1072.441957</v>
      </c>
      <c r="K22">
        <v>0</v>
      </c>
      <c r="L22">
        <v>0</v>
      </c>
      <c r="M22">
        <v>0.95599999999999996</v>
      </c>
      <c r="N22">
        <v>0</v>
      </c>
      <c r="O22">
        <v>2711.6944370000001</v>
      </c>
      <c r="P22">
        <v>109.48</v>
      </c>
      <c r="Q22">
        <v>13.4951487</v>
      </c>
      <c r="R22">
        <v>21.148199999999999</v>
      </c>
      <c r="S22">
        <v>9.0980000000000005E-2</v>
      </c>
      <c r="T22">
        <v>63.452060000000003</v>
      </c>
      <c r="U22">
        <v>0</v>
      </c>
      <c r="V22">
        <v>2266.9061000000002</v>
      </c>
      <c r="W22">
        <v>135.29936000000001</v>
      </c>
      <c r="X22">
        <v>2554.5549999999998</v>
      </c>
      <c r="Y22">
        <v>3554.3870000000002</v>
      </c>
    </row>
    <row r="23" spans="1:25" x14ac:dyDescent="0.25">
      <c r="A23" t="s">
        <v>21</v>
      </c>
      <c r="B23">
        <v>34838.31</v>
      </c>
      <c r="C23">
        <v>6583.7785199999998</v>
      </c>
      <c r="D23">
        <v>5.61</v>
      </c>
      <c r="E23">
        <v>2306.018</v>
      </c>
      <c r="F23">
        <v>2177.0979699999998</v>
      </c>
      <c r="G23">
        <v>794.45549000000017</v>
      </c>
      <c r="H23">
        <v>581.99174429999994</v>
      </c>
      <c r="I23">
        <v>5079.8494569000013</v>
      </c>
      <c r="J23">
        <v>1314.100277</v>
      </c>
      <c r="K23">
        <v>0</v>
      </c>
      <c r="L23">
        <v>461.45499999999998</v>
      </c>
      <c r="M23">
        <v>0</v>
      </c>
      <c r="N23">
        <v>0</v>
      </c>
      <c r="O23">
        <v>649.43150000000003</v>
      </c>
      <c r="P23">
        <v>56.56</v>
      </c>
      <c r="Q23">
        <v>3906.6589999999992</v>
      </c>
      <c r="R23">
        <v>431.90329999999989</v>
      </c>
      <c r="S23">
        <v>40.616580000000013</v>
      </c>
      <c r="T23">
        <v>202.62883000000011</v>
      </c>
      <c r="U23">
        <v>0</v>
      </c>
      <c r="V23">
        <v>2140.7646800000002</v>
      </c>
      <c r="W23">
        <v>64.262840999999995</v>
      </c>
      <c r="X23">
        <v>4162.8662400000003</v>
      </c>
      <c r="Y23">
        <v>3878.6156999999998</v>
      </c>
    </row>
    <row r="24" spans="1:25" x14ac:dyDescent="0.25">
      <c r="A24" t="s">
        <v>22</v>
      </c>
      <c r="B24">
        <v>36963.870000000003</v>
      </c>
      <c r="C24">
        <v>12824.798199999999</v>
      </c>
      <c r="D24">
        <v>0</v>
      </c>
      <c r="E24">
        <v>50.55</v>
      </c>
      <c r="F24">
        <v>890.39670000000001</v>
      </c>
      <c r="G24">
        <v>832.09068720000027</v>
      </c>
      <c r="H24">
        <v>428.09128697</v>
      </c>
      <c r="I24">
        <v>3114.5870946299979</v>
      </c>
      <c r="J24">
        <v>1714.7758879999999</v>
      </c>
      <c r="K24">
        <v>2.8136199999999998</v>
      </c>
      <c r="L24">
        <v>50.139360000000003</v>
      </c>
      <c r="M24">
        <v>0</v>
      </c>
      <c r="N24">
        <v>0</v>
      </c>
      <c r="O24">
        <v>0</v>
      </c>
      <c r="P24">
        <v>0</v>
      </c>
      <c r="Q24">
        <v>5672.1357887899994</v>
      </c>
      <c r="R24">
        <v>1608.506384699999</v>
      </c>
      <c r="S24">
        <v>55.291919610000001</v>
      </c>
      <c r="T24">
        <v>41.946969999999993</v>
      </c>
      <c r="U24">
        <v>0</v>
      </c>
      <c r="V24">
        <v>1598.2577000000001</v>
      </c>
      <c r="W24">
        <v>126.68199</v>
      </c>
      <c r="X24">
        <v>5207.9534200000007</v>
      </c>
      <c r="Y24">
        <v>2743.2629200000001</v>
      </c>
    </row>
    <row r="25" spans="1:25" x14ac:dyDescent="0.25">
      <c r="A25" t="s">
        <v>23</v>
      </c>
      <c r="B25">
        <v>19731.714286000009</v>
      </c>
      <c r="C25">
        <v>953.08404000000007</v>
      </c>
      <c r="D25">
        <v>0</v>
      </c>
      <c r="E25">
        <v>0</v>
      </c>
      <c r="F25">
        <v>0</v>
      </c>
      <c r="G25">
        <v>1672.9512767000001</v>
      </c>
      <c r="H25">
        <v>467.43473420000021</v>
      </c>
      <c r="I25">
        <v>3213.6458046130001</v>
      </c>
      <c r="J25">
        <v>1421.4391189999999</v>
      </c>
      <c r="K25">
        <v>16.308508</v>
      </c>
      <c r="L25">
        <v>0</v>
      </c>
      <c r="M25">
        <v>0</v>
      </c>
      <c r="N25">
        <v>0</v>
      </c>
      <c r="O25">
        <v>2870.0908434749999</v>
      </c>
      <c r="P25">
        <v>273.83065900000003</v>
      </c>
      <c r="Q25">
        <v>999.84001009999986</v>
      </c>
      <c r="R25">
        <v>1176.012410000001</v>
      </c>
      <c r="S25">
        <v>6.0059889800000002E-2</v>
      </c>
      <c r="T25">
        <v>29.443349999999999</v>
      </c>
      <c r="U25">
        <v>0</v>
      </c>
      <c r="V25">
        <v>1301.2777999999989</v>
      </c>
      <c r="W25">
        <v>86.990880000000004</v>
      </c>
      <c r="X25">
        <v>2992.7716399999999</v>
      </c>
      <c r="Y25">
        <v>2256.36913</v>
      </c>
    </row>
    <row r="26" spans="1:25" x14ac:dyDescent="0.25">
      <c r="A26" t="s">
        <v>24</v>
      </c>
      <c r="B26">
        <v>18718.0770101298</v>
      </c>
      <c r="C26">
        <v>424.08273000000003</v>
      </c>
      <c r="D26">
        <v>8.4129999999999996E-2</v>
      </c>
      <c r="E26">
        <v>0</v>
      </c>
      <c r="F26">
        <v>0</v>
      </c>
      <c r="G26">
        <v>671.80940896999994</v>
      </c>
      <c r="H26">
        <v>309.34509969999999</v>
      </c>
      <c r="I26">
        <v>1420.284543576</v>
      </c>
      <c r="J26">
        <v>2159.5952710000001</v>
      </c>
      <c r="K26">
        <v>78.99779999999997</v>
      </c>
      <c r="L26">
        <v>0</v>
      </c>
      <c r="M26">
        <v>1407.7080000000001</v>
      </c>
      <c r="N26">
        <v>69.101653729824392</v>
      </c>
      <c r="O26">
        <v>122.25033375</v>
      </c>
      <c r="P26">
        <v>47.753819999999997</v>
      </c>
      <c r="Q26">
        <v>3251.4173054000021</v>
      </c>
      <c r="R26">
        <v>3073.3343200000031</v>
      </c>
      <c r="S26">
        <v>1.543813697</v>
      </c>
      <c r="T26">
        <v>34.267643500000013</v>
      </c>
      <c r="U26">
        <v>0</v>
      </c>
      <c r="V26">
        <v>1032.3858479999999</v>
      </c>
      <c r="W26">
        <v>135.63346000000001</v>
      </c>
      <c r="X26">
        <v>2585.995159999999</v>
      </c>
      <c r="Y26">
        <v>1892.76766</v>
      </c>
    </row>
    <row r="27" spans="1:25" x14ac:dyDescent="0.25">
      <c r="A27" t="s">
        <v>25</v>
      </c>
      <c r="B27">
        <v>63776.859999999993</v>
      </c>
      <c r="C27">
        <v>29716.84893</v>
      </c>
      <c r="D27">
        <v>0</v>
      </c>
      <c r="E27">
        <v>2.8109999999999999</v>
      </c>
      <c r="F27">
        <v>1548.9362000000001</v>
      </c>
      <c r="G27">
        <v>182.39431469999991</v>
      </c>
      <c r="H27">
        <v>810.29564599999981</v>
      </c>
      <c r="I27">
        <v>3537.9720218000002</v>
      </c>
      <c r="J27">
        <v>785.56124299999999</v>
      </c>
      <c r="K27">
        <v>13.967127700000001</v>
      </c>
      <c r="L27">
        <v>0</v>
      </c>
      <c r="M27">
        <v>0</v>
      </c>
      <c r="N27">
        <v>0</v>
      </c>
      <c r="O27">
        <v>46.335599999999999</v>
      </c>
      <c r="P27">
        <v>47.558999999999997</v>
      </c>
      <c r="Q27">
        <v>19841.831150999998</v>
      </c>
      <c r="R27">
        <v>330.15751000000012</v>
      </c>
      <c r="S27">
        <v>99.425109999999989</v>
      </c>
      <c r="T27">
        <v>69.396549999999991</v>
      </c>
      <c r="U27">
        <v>0</v>
      </c>
      <c r="V27">
        <v>1163.0342000000001</v>
      </c>
      <c r="W27">
        <v>88.734660000000005</v>
      </c>
      <c r="X27">
        <v>3588.7020000000002</v>
      </c>
      <c r="Y27">
        <v>1902.4896000000001</v>
      </c>
    </row>
    <row r="28" spans="1:25" x14ac:dyDescent="0.25">
      <c r="A28" t="s">
        <v>26</v>
      </c>
      <c r="B28">
        <v>62575.041299999997</v>
      </c>
      <c r="C28">
        <v>2315.718640000001</v>
      </c>
      <c r="D28">
        <v>0</v>
      </c>
      <c r="E28">
        <v>0.80320000000000003</v>
      </c>
      <c r="F28">
        <v>789.16183100000012</v>
      </c>
      <c r="G28">
        <v>1224.9461882600001</v>
      </c>
      <c r="H28">
        <v>717.68882771999984</v>
      </c>
      <c r="I28">
        <v>4082.9753630799978</v>
      </c>
      <c r="J28">
        <v>2418.4509599999992</v>
      </c>
      <c r="K28">
        <v>2.9691999999999998</v>
      </c>
      <c r="L28">
        <v>0</v>
      </c>
      <c r="M28">
        <v>0</v>
      </c>
      <c r="N28">
        <v>0</v>
      </c>
      <c r="O28">
        <v>0</v>
      </c>
      <c r="P28">
        <v>6.9863000000000008</v>
      </c>
      <c r="Q28">
        <v>33462.230139000007</v>
      </c>
      <c r="R28">
        <v>2378.4369700000011</v>
      </c>
      <c r="S28">
        <v>1657.52062</v>
      </c>
      <c r="T28">
        <v>50.270827999999987</v>
      </c>
      <c r="U28">
        <v>0</v>
      </c>
      <c r="V28">
        <v>2130.7085000000002</v>
      </c>
      <c r="W28">
        <v>181.09108314999989</v>
      </c>
      <c r="X28">
        <v>7565.8148499999952</v>
      </c>
      <c r="Y28">
        <v>3588.5630200000041</v>
      </c>
    </row>
    <row r="29" spans="1:25" x14ac:dyDescent="0.25">
      <c r="A29" t="s">
        <v>27</v>
      </c>
      <c r="B29">
        <v>80769.679999999993</v>
      </c>
      <c r="C29">
        <v>3309.3358199999998</v>
      </c>
      <c r="D29">
        <v>0</v>
      </c>
      <c r="E29">
        <v>2.4119999999999999</v>
      </c>
      <c r="F29">
        <v>4328.6984399999992</v>
      </c>
      <c r="G29">
        <v>1272.79757045</v>
      </c>
      <c r="H29">
        <v>396.97462320000022</v>
      </c>
      <c r="I29">
        <v>8627.461691196002</v>
      </c>
      <c r="J29">
        <v>3564.400655999998</v>
      </c>
      <c r="K29">
        <v>0</v>
      </c>
      <c r="L29">
        <v>116.14</v>
      </c>
      <c r="M29">
        <v>0</v>
      </c>
      <c r="N29">
        <v>0</v>
      </c>
      <c r="O29">
        <v>24.4130535</v>
      </c>
      <c r="P29">
        <v>107.4071</v>
      </c>
      <c r="Q29">
        <v>46115.747069999998</v>
      </c>
      <c r="R29">
        <v>3896.5591299999992</v>
      </c>
      <c r="S29">
        <v>337.4130000000003</v>
      </c>
      <c r="T29">
        <v>42.797450000000033</v>
      </c>
      <c r="U29">
        <v>0</v>
      </c>
      <c r="V29">
        <v>1798.7473</v>
      </c>
      <c r="W29">
        <v>152.9829</v>
      </c>
      <c r="X29">
        <v>3490.5071100000009</v>
      </c>
      <c r="Y29">
        <v>3187.0241499999988</v>
      </c>
    </row>
    <row r="30" spans="1:25" x14ac:dyDescent="0.25">
      <c r="A30" t="s">
        <v>28</v>
      </c>
      <c r="B30">
        <v>53735.360639999977</v>
      </c>
      <c r="C30">
        <v>5296.6809499999999</v>
      </c>
      <c r="D30">
        <v>0</v>
      </c>
      <c r="E30">
        <v>0</v>
      </c>
      <c r="F30">
        <v>105.14026200000001</v>
      </c>
      <c r="G30">
        <v>3170.3462349999991</v>
      </c>
      <c r="H30">
        <v>1248.4639396</v>
      </c>
      <c r="I30">
        <v>6843.2923679000014</v>
      </c>
      <c r="J30">
        <v>4933.8144840000004</v>
      </c>
      <c r="K30">
        <v>0</v>
      </c>
      <c r="L30">
        <v>47.865000000000009</v>
      </c>
      <c r="M30">
        <v>68.442000000000007</v>
      </c>
      <c r="N30">
        <v>27.6785</v>
      </c>
      <c r="O30">
        <v>193.392866</v>
      </c>
      <c r="P30">
        <v>100.708348</v>
      </c>
      <c r="Q30">
        <v>3563.146158</v>
      </c>
      <c r="R30">
        <v>8989.6528599999983</v>
      </c>
      <c r="S30">
        <v>77.513103319999999</v>
      </c>
      <c r="T30">
        <v>153.06798699999999</v>
      </c>
      <c r="U30">
        <v>0</v>
      </c>
      <c r="V30">
        <v>3466.9130999999988</v>
      </c>
      <c r="W30">
        <v>263.78978999999998</v>
      </c>
      <c r="X30">
        <v>8855.2070000000003</v>
      </c>
      <c r="Y30">
        <v>6331.8742000000029</v>
      </c>
    </row>
    <row r="31" spans="1:25" x14ac:dyDescent="0.25">
      <c r="A31" t="s">
        <v>29</v>
      </c>
      <c r="B31">
        <v>214269.389</v>
      </c>
      <c r="C31">
        <v>18223.396919999988</v>
      </c>
      <c r="D31">
        <v>0</v>
      </c>
      <c r="E31">
        <v>19.797999999999998</v>
      </c>
      <c r="F31">
        <v>1336.6885219999999</v>
      </c>
      <c r="G31">
        <v>2898.508051270001</v>
      </c>
      <c r="H31">
        <v>1444.0931502540011</v>
      </c>
      <c r="I31">
        <v>8446.2624096850013</v>
      </c>
      <c r="J31">
        <v>5652.5300870000028</v>
      </c>
      <c r="K31">
        <v>0</v>
      </c>
      <c r="L31">
        <v>57.489600000000003</v>
      </c>
      <c r="M31">
        <v>0</v>
      </c>
      <c r="N31">
        <v>0</v>
      </c>
      <c r="O31">
        <v>70.567783799999987</v>
      </c>
      <c r="P31">
        <v>147.64789999999999</v>
      </c>
      <c r="Q31">
        <v>144053.3676</v>
      </c>
      <c r="R31">
        <v>5740.2057000000004</v>
      </c>
      <c r="S31">
        <v>1161.7511799999991</v>
      </c>
      <c r="T31">
        <v>143.16963999999999</v>
      </c>
      <c r="U31">
        <v>0</v>
      </c>
      <c r="V31">
        <v>4475.2030000000022</v>
      </c>
      <c r="W31">
        <v>319.95353</v>
      </c>
      <c r="X31">
        <v>12159.53202000001</v>
      </c>
      <c r="Y31">
        <v>7926.4810000000052</v>
      </c>
    </row>
    <row r="32" spans="1:25" x14ac:dyDescent="0.25">
      <c r="A32" t="s">
        <v>30</v>
      </c>
      <c r="B32">
        <v>785165.5505700002</v>
      </c>
      <c r="C32">
        <v>717196.1327999999</v>
      </c>
      <c r="D32">
        <v>2445.2280300000002</v>
      </c>
      <c r="E32">
        <v>48.198</v>
      </c>
      <c r="F32">
        <v>3048.9923450400001</v>
      </c>
      <c r="G32">
        <v>1313.1131379999999</v>
      </c>
      <c r="H32">
        <v>2109.20532976</v>
      </c>
      <c r="I32">
        <v>9058.6289250000009</v>
      </c>
      <c r="J32">
        <v>2762.2494000000002</v>
      </c>
      <c r="K32">
        <v>32.461128199999997</v>
      </c>
      <c r="L32">
        <v>89.999991999999992</v>
      </c>
      <c r="M32">
        <v>16877.858</v>
      </c>
      <c r="N32">
        <v>1.8964000000000001</v>
      </c>
      <c r="O32">
        <v>1209.3134046</v>
      </c>
      <c r="P32">
        <v>58.188360000000003</v>
      </c>
      <c r="Q32">
        <v>196.728756</v>
      </c>
      <c r="R32">
        <v>125.15818</v>
      </c>
      <c r="S32">
        <v>0.19706897100000001</v>
      </c>
      <c r="T32">
        <v>313.80897999999979</v>
      </c>
      <c r="U32">
        <v>8653</v>
      </c>
      <c r="V32">
        <v>5221.1658753000011</v>
      </c>
      <c r="W32">
        <v>317.27540199999999</v>
      </c>
      <c r="X32">
        <v>5999.2558400000007</v>
      </c>
      <c r="Y32">
        <v>8202.9207000000006</v>
      </c>
    </row>
    <row r="33" spans="1:25" x14ac:dyDescent="0.25">
      <c r="A33" t="s">
        <v>31</v>
      </c>
      <c r="B33">
        <v>73886.318000000028</v>
      </c>
      <c r="C33">
        <v>3950.934389999999</v>
      </c>
      <c r="D33">
        <v>0</v>
      </c>
      <c r="E33">
        <v>10.8132</v>
      </c>
      <c r="F33">
        <v>1633.4955</v>
      </c>
      <c r="G33">
        <v>1454.3176457</v>
      </c>
      <c r="H33">
        <v>1297.6643848000001</v>
      </c>
      <c r="I33">
        <v>6223.8005131699983</v>
      </c>
      <c r="J33">
        <v>1979.2237299999999</v>
      </c>
      <c r="K33">
        <v>0</v>
      </c>
      <c r="L33">
        <v>0.72219500000000003</v>
      </c>
      <c r="M33">
        <v>0</v>
      </c>
      <c r="N33">
        <v>0</v>
      </c>
      <c r="O33">
        <v>0</v>
      </c>
      <c r="P33">
        <v>0</v>
      </c>
      <c r="Q33">
        <v>41920.862900000007</v>
      </c>
      <c r="R33">
        <v>799.87058999999999</v>
      </c>
      <c r="S33">
        <v>305.69432000000012</v>
      </c>
      <c r="T33">
        <v>159.68640999999991</v>
      </c>
      <c r="U33">
        <v>0</v>
      </c>
      <c r="V33">
        <v>3038.114700000001</v>
      </c>
      <c r="W33">
        <v>202.58598900000001</v>
      </c>
      <c r="X33">
        <v>5717.4937399999999</v>
      </c>
      <c r="Y33">
        <v>5190.4568000000008</v>
      </c>
    </row>
    <row r="34" spans="1:25" x14ac:dyDescent="0.25">
      <c r="A34" t="s">
        <v>32</v>
      </c>
      <c r="B34">
        <v>21149.290000000012</v>
      </c>
      <c r="C34">
        <v>5324.27135</v>
      </c>
      <c r="D34">
        <v>0</v>
      </c>
      <c r="E34">
        <v>0</v>
      </c>
      <c r="F34">
        <v>0</v>
      </c>
      <c r="G34">
        <v>730.79361350000022</v>
      </c>
      <c r="H34">
        <v>446.02638703300022</v>
      </c>
      <c r="I34">
        <v>1776.3123165899999</v>
      </c>
      <c r="J34">
        <v>1263.6203700000001</v>
      </c>
      <c r="K34">
        <v>0.2354714</v>
      </c>
      <c r="L34">
        <v>0.39862599999999998</v>
      </c>
      <c r="M34">
        <v>0</v>
      </c>
      <c r="N34">
        <v>0</v>
      </c>
      <c r="O34">
        <v>0</v>
      </c>
      <c r="P34">
        <v>0</v>
      </c>
      <c r="Q34">
        <v>4223.4144000000006</v>
      </c>
      <c r="R34">
        <v>1131.204</v>
      </c>
      <c r="S34">
        <v>10.078365</v>
      </c>
      <c r="T34">
        <v>49.224350000000022</v>
      </c>
      <c r="U34">
        <v>0</v>
      </c>
      <c r="V34">
        <v>1081.6514999999999</v>
      </c>
      <c r="W34">
        <v>90.349920999999995</v>
      </c>
      <c r="X34">
        <v>3076.7073099999989</v>
      </c>
      <c r="Y34">
        <v>1946.3468699999989</v>
      </c>
    </row>
    <row r="35" spans="1:25" x14ac:dyDescent="0.25">
      <c r="A35" t="s">
        <v>33</v>
      </c>
      <c r="B35">
        <v>113113.644</v>
      </c>
      <c r="C35">
        <v>50120.394869999996</v>
      </c>
      <c r="D35">
        <v>0.91090000000000004</v>
      </c>
      <c r="E35">
        <v>81.004999999999995</v>
      </c>
      <c r="F35">
        <v>1260.17489</v>
      </c>
      <c r="G35">
        <v>1338.2603922999999</v>
      </c>
      <c r="H35">
        <v>6266.5159879999983</v>
      </c>
      <c r="I35">
        <v>12937.1844905</v>
      </c>
      <c r="J35">
        <v>4731.7776110000023</v>
      </c>
      <c r="K35">
        <v>17.8232502</v>
      </c>
      <c r="L35">
        <v>71.631580000000014</v>
      </c>
      <c r="M35">
        <v>0</v>
      </c>
      <c r="N35">
        <v>0</v>
      </c>
      <c r="O35">
        <v>2100.5192000000011</v>
      </c>
      <c r="P35">
        <v>110.9607</v>
      </c>
      <c r="Q35">
        <v>100.524164</v>
      </c>
      <c r="R35">
        <v>302.89150000000001</v>
      </c>
      <c r="S35">
        <v>3.0155929999999991</v>
      </c>
      <c r="T35">
        <v>748.86524200000031</v>
      </c>
      <c r="U35">
        <v>0</v>
      </c>
      <c r="V35">
        <v>8937.8834999999963</v>
      </c>
      <c r="W35">
        <v>605.1657899999999</v>
      </c>
      <c r="X35">
        <v>9243.5535000000018</v>
      </c>
      <c r="Y35">
        <v>14124.66699</v>
      </c>
    </row>
    <row r="36" spans="1:25" x14ac:dyDescent="0.25">
      <c r="A36" t="s">
        <v>34</v>
      </c>
      <c r="B36">
        <v>80657.77</v>
      </c>
      <c r="C36">
        <v>40275.04146</v>
      </c>
      <c r="D36">
        <v>3.6312000000000002</v>
      </c>
      <c r="E36">
        <v>0</v>
      </c>
      <c r="F36">
        <v>2198.7645010000001</v>
      </c>
      <c r="G36">
        <v>758.45048699999995</v>
      </c>
      <c r="H36">
        <v>2609.8451500000001</v>
      </c>
      <c r="I36">
        <v>7849.9628100000018</v>
      </c>
      <c r="J36">
        <v>3559.3557409999999</v>
      </c>
      <c r="K36">
        <v>9.0279999999999999E-2</v>
      </c>
      <c r="L36">
        <v>142.75</v>
      </c>
      <c r="M36">
        <v>0</v>
      </c>
      <c r="N36">
        <v>0</v>
      </c>
      <c r="O36">
        <v>150.10612004000001</v>
      </c>
      <c r="P36">
        <v>79.664229999999989</v>
      </c>
      <c r="Q36">
        <v>84.739245799999992</v>
      </c>
      <c r="R36">
        <v>50.216589999999997</v>
      </c>
      <c r="S36">
        <v>13.7163887</v>
      </c>
      <c r="T36">
        <v>471.61488000000003</v>
      </c>
      <c r="U36">
        <v>0</v>
      </c>
      <c r="V36">
        <v>7006.4242999999997</v>
      </c>
      <c r="W36">
        <v>304.24313000000001</v>
      </c>
      <c r="X36">
        <v>3170.7090999999991</v>
      </c>
      <c r="Y36">
        <v>11932.4144</v>
      </c>
    </row>
    <row r="37" spans="1:25" x14ac:dyDescent="0.25">
      <c r="A37" t="s">
        <v>35</v>
      </c>
      <c r="B37">
        <v>40457.023000000001</v>
      </c>
      <c r="C37">
        <v>19403.035970000001</v>
      </c>
      <c r="D37">
        <v>0</v>
      </c>
      <c r="E37">
        <v>0</v>
      </c>
      <c r="F37">
        <v>144.66687999999999</v>
      </c>
      <c r="G37">
        <v>1214.933051044</v>
      </c>
      <c r="H37">
        <v>487.77034926499999</v>
      </c>
      <c r="I37">
        <v>2710.3063685739999</v>
      </c>
      <c r="J37">
        <v>1689.8734549999999</v>
      </c>
      <c r="K37">
        <v>0</v>
      </c>
      <c r="L37">
        <v>150.04221999999999</v>
      </c>
      <c r="M37">
        <v>0</v>
      </c>
      <c r="N37">
        <v>0</v>
      </c>
      <c r="O37">
        <v>1947.2378269999999</v>
      </c>
      <c r="P37">
        <v>391.31909999999999</v>
      </c>
      <c r="Q37">
        <v>1758.5653239999999</v>
      </c>
      <c r="R37">
        <v>1293.2889399999999</v>
      </c>
      <c r="S37">
        <v>20.152697060000001</v>
      </c>
      <c r="T37">
        <v>45.744040000000012</v>
      </c>
      <c r="U37">
        <v>0</v>
      </c>
      <c r="V37">
        <v>1618.242</v>
      </c>
      <c r="W37">
        <v>122.64677</v>
      </c>
      <c r="X37">
        <v>4736.0400400000008</v>
      </c>
      <c r="Y37">
        <v>2722.1702</v>
      </c>
    </row>
    <row r="38" spans="1:25" x14ac:dyDescent="0.25">
      <c r="A38" t="s">
        <v>36</v>
      </c>
      <c r="B38">
        <v>47811.980920000024</v>
      </c>
      <c r="C38">
        <v>3558.622949999999</v>
      </c>
      <c r="D38">
        <v>0</v>
      </c>
      <c r="E38">
        <v>0</v>
      </c>
      <c r="F38">
        <v>0</v>
      </c>
      <c r="G38">
        <v>1485.3804576999989</v>
      </c>
      <c r="H38">
        <v>2120.073455180001</v>
      </c>
      <c r="I38">
        <v>5434.9481413600024</v>
      </c>
      <c r="J38">
        <v>3684.28523</v>
      </c>
      <c r="K38">
        <v>0</v>
      </c>
      <c r="L38">
        <v>0</v>
      </c>
      <c r="M38">
        <v>564.66800000000001</v>
      </c>
      <c r="N38">
        <v>0</v>
      </c>
      <c r="O38">
        <v>8334.9414694000025</v>
      </c>
      <c r="P38">
        <v>88.929240000000021</v>
      </c>
      <c r="Q38">
        <v>459.27789000000001</v>
      </c>
      <c r="R38">
        <v>1060.4016799999999</v>
      </c>
      <c r="S38">
        <v>3.01509684</v>
      </c>
      <c r="T38">
        <v>197.97158999999999</v>
      </c>
      <c r="U38">
        <v>0</v>
      </c>
      <c r="V38">
        <v>6470.272799999997</v>
      </c>
      <c r="W38">
        <v>305.26077814999991</v>
      </c>
      <c r="X38">
        <v>3506.1983499999992</v>
      </c>
      <c r="Y38">
        <v>10539.9426</v>
      </c>
    </row>
    <row r="39" spans="1:25" x14ac:dyDescent="0.25">
      <c r="A39" t="s">
        <v>37</v>
      </c>
      <c r="B39">
        <v>8544.125</v>
      </c>
      <c r="C39">
        <v>1159.0952</v>
      </c>
      <c r="D39">
        <v>0</v>
      </c>
      <c r="E39">
        <v>9.6560000000000006</v>
      </c>
      <c r="F39">
        <v>0</v>
      </c>
      <c r="G39">
        <v>212.22791269999999</v>
      </c>
      <c r="H39">
        <v>157.99107599999999</v>
      </c>
      <c r="I39">
        <v>560.43287896000015</v>
      </c>
      <c r="J39">
        <v>425.76765899999998</v>
      </c>
      <c r="K39">
        <v>0</v>
      </c>
      <c r="L39">
        <v>5.2854000000000001</v>
      </c>
      <c r="M39">
        <v>0</v>
      </c>
      <c r="N39">
        <v>0</v>
      </c>
      <c r="O39">
        <v>1718.27</v>
      </c>
      <c r="P39">
        <v>106.90860000000001</v>
      </c>
      <c r="Q39">
        <v>160.03989999999999</v>
      </c>
      <c r="R39">
        <v>145.7749</v>
      </c>
      <c r="S39">
        <v>3.435022</v>
      </c>
      <c r="T39">
        <v>27.143899999999999</v>
      </c>
      <c r="U39">
        <v>0</v>
      </c>
      <c r="V39">
        <v>681.74679999999989</v>
      </c>
      <c r="W39">
        <v>55.376849999999997</v>
      </c>
      <c r="X39">
        <v>1956.2028999999991</v>
      </c>
      <c r="Y39">
        <v>1158.3597</v>
      </c>
    </row>
    <row r="40" spans="1:25" x14ac:dyDescent="0.25">
      <c r="A40" t="s">
        <v>38</v>
      </c>
      <c r="B40">
        <v>44109.24</v>
      </c>
      <c r="C40">
        <v>9991.6881199999989</v>
      </c>
      <c r="D40">
        <v>1.8500300000000001</v>
      </c>
      <c r="E40">
        <v>0</v>
      </c>
      <c r="F40">
        <v>3089.1407159999999</v>
      </c>
      <c r="G40">
        <v>864.36076139999989</v>
      </c>
      <c r="H40">
        <v>989.33397400000013</v>
      </c>
      <c r="I40">
        <v>6916.8915709999992</v>
      </c>
      <c r="J40">
        <v>1951.2779800000001</v>
      </c>
      <c r="K40">
        <v>0</v>
      </c>
      <c r="L40">
        <v>141.81309999999999</v>
      </c>
      <c r="M40">
        <v>0</v>
      </c>
      <c r="N40">
        <v>0</v>
      </c>
      <c r="O40">
        <v>80.805331300000006</v>
      </c>
      <c r="P40">
        <v>199.95199999999991</v>
      </c>
      <c r="Q40">
        <v>7631.6980780000022</v>
      </c>
      <c r="R40">
        <v>1081.27469</v>
      </c>
      <c r="S40">
        <v>24.577519299999999</v>
      </c>
      <c r="T40">
        <v>129.61739</v>
      </c>
      <c r="U40">
        <v>0</v>
      </c>
      <c r="V40">
        <v>2366.7233000000001</v>
      </c>
      <c r="W40">
        <v>158.22671</v>
      </c>
      <c r="X40">
        <v>4704.6648299999988</v>
      </c>
      <c r="Y40">
        <v>3784.8925999999992</v>
      </c>
    </row>
    <row r="41" spans="1:25" x14ac:dyDescent="0.25">
      <c r="A41" t="s">
        <v>39</v>
      </c>
      <c r="B41">
        <v>50858.78</v>
      </c>
      <c r="C41">
        <v>8977.241109999999</v>
      </c>
      <c r="D41">
        <v>0</v>
      </c>
      <c r="E41">
        <v>16.87</v>
      </c>
      <c r="F41">
        <v>4544.7444299999997</v>
      </c>
      <c r="G41">
        <v>558.45941400000004</v>
      </c>
      <c r="H41">
        <v>1250.42498374</v>
      </c>
      <c r="I41">
        <v>8735.1078615000006</v>
      </c>
      <c r="J41">
        <v>1249.8291710000001</v>
      </c>
      <c r="K41">
        <v>60.179999999999993</v>
      </c>
      <c r="L41">
        <v>342.81</v>
      </c>
      <c r="M41">
        <v>0</v>
      </c>
      <c r="N41">
        <v>0</v>
      </c>
      <c r="O41">
        <v>55.011932999999999</v>
      </c>
      <c r="P41">
        <v>44.088200000000001</v>
      </c>
      <c r="Q41">
        <v>14602.2577</v>
      </c>
      <c r="R41">
        <v>277.75790000000012</v>
      </c>
      <c r="S41">
        <v>169.59550999999999</v>
      </c>
      <c r="T41">
        <v>88.705059999999989</v>
      </c>
      <c r="U41">
        <v>0</v>
      </c>
      <c r="V41">
        <v>2208.25135</v>
      </c>
      <c r="W41">
        <v>142.4978796</v>
      </c>
      <c r="X41">
        <v>3919.7613999999999</v>
      </c>
      <c r="Y41">
        <v>3613.9891699999998</v>
      </c>
    </row>
    <row r="42" spans="1:25" x14ac:dyDescent="0.25">
      <c r="A42" t="s">
        <v>40</v>
      </c>
      <c r="B42">
        <v>242904.99776899989</v>
      </c>
      <c r="C42">
        <v>32225.99051</v>
      </c>
      <c r="D42">
        <v>20520.028030000001</v>
      </c>
      <c r="E42">
        <v>0</v>
      </c>
      <c r="F42">
        <v>556.82165999999995</v>
      </c>
      <c r="G42">
        <v>928.53295102999994</v>
      </c>
      <c r="H42">
        <v>1297.3584514869999</v>
      </c>
      <c r="I42">
        <v>4049.0526987839999</v>
      </c>
      <c r="J42">
        <v>1958.134722</v>
      </c>
      <c r="K42">
        <v>0</v>
      </c>
      <c r="L42">
        <v>18.538</v>
      </c>
      <c r="M42">
        <v>110920.3550000001</v>
      </c>
      <c r="N42">
        <v>56.896490000000007</v>
      </c>
      <c r="O42">
        <v>4287.9841939999997</v>
      </c>
      <c r="P42">
        <v>113.84117000000001</v>
      </c>
      <c r="Q42">
        <v>124.4230993</v>
      </c>
      <c r="R42">
        <v>344.09399000000008</v>
      </c>
      <c r="S42">
        <v>12.810697899999999</v>
      </c>
      <c r="T42">
        <v>22516.333719999999</v>
      </c>
      <c r="U42">
        <v>30677.599999999999</v>
      </c>
      <c r="V42">
        <v>3399.763239299999</v>
      </c>
      <c r="W42">
        <v>189.86919829999999</v>
      </c>
      <c r="X42">
        <v>3310.4273200000011</v>
      </c>
      <c r="Y42">
        <v>5396.9667599999984</v>
      </c>
    </row>
    <row r="43" spans="1:25" x14ac:dyDescent="0.25">
      <c r="A43" t="s">
        <v>41</v>
      </c>
      <c r="B43">
        <v>18040.535</v>
      </c>
      <c r="C43">
        <v>2499.5741699999999</v>
      </c>
      <c r="D43">
        <v>0</v>
      </c>
      <c r="E43">
        <v>0</v>
      </c>
      <c r="F43">
        <v>3767.05854</v>
      </c>
      <c r="G43">
        <v>332.50966599999998</v>
      </c>
      <c r="H43">
        <v>214.94318999999999</v>
      </c>
      <c r="I43">
        <v>5724.9889413999999</v>
      </c>
      <c r="J43">
        <v>705.9730169999998</v>
      </c>
      <c r="K43">
        <v>0</v>
      </c>
      <c r="L43">
        <v>0</v>
      </c>
      <c r="M43">
        <v>0</v>
      </c>
      <c r="N43">
        <v>0</v>
      </c>
      <c r="O43">
        <v>139.46705</v>
      </c>
      <c r="P43">
        <v>39.697000000000003</v>
      </c>
      <c r="Q43">
        <v>433.84302000000008</v>
      </c>
      <c r="R43">
        <v>509.89200000000011</v>
      </c>
      <c r="S43">
        <v>0.29112680000000007</v>
      </c>
      <c r="T43">
        <v>28.075589999999998</v>
      </c>
      <c r="U43">
        <v>0</v>
      </c>
      <c r="V43">
        <v>735.55146369999989</v>
      </c>
      <c r="W43">
        <v>52.730130000000003</v>
      </c>
      <c r="X43">
        <v>1471.44334</v>
      </c>
      <c r="Y43">
        <v>1385.662</v>
      </c>
    </row>
    <row r="44" spans="1:25" x14ac:dyDescent="0.25">
      <c r="A44" t="s">
        <v>42</v>
      </c>
      <c r="B44">
        <v>48969.7</v>
      </c>
      <c r="C44">
        <v>29656.53148999999</v>
      </c>
      <c r="D44">
        <v>0</v>
      </c>
      <c r="E44">
        <v>0.80320000000000003</v>
      </c>
      <c r="F44">
        <v>1119.27243</v>
      </c>
      <c r="G44">
        <v>226.55439000000001</v>
      </c>
      <c r="H44">
        <v>969.43020000000001</v>
      </c>
      <c r="I44">
        <v>3280.9918200000011</v>
      </c>
      <c r="J44">
        <v>935.39483999999993</v>
      </c>
      <c r="K44">
        <v>0</v>
      </c>
      <c r="L44">
        <v>170.86199999999999</v>
      </c>
      <c r="M44">
        <v>0.151</v>
      </c>
      <c r="N44">
        <v>0</v>
      </c>
      <c r="O44">
        <v>4609.0083999999997</v>
      </c>
      <c r="P44">
        <v>104.896</v>
      </c>
      <c r="Q44">
        <v>0.89378350000000006</v>
      </c>
      <c r="R44">
        <v>17.911799999999999</v>
      </c>
      <c r="S44">
        <v>14.73665954</v>
      </c>
      <c r="T44">
        <v>38.793399999999998</v>
      </c>
      <c r="U44">
        <v>0</v>
      </c>
      <c r="V44">
        <v>2086.9327830000002</v>
      </c>
      <c r="W44">
        <v>113.9568</v>
      </c>
      <c r="X44">
        <v>2426.62</v>
      </c>
      <c r="Y44">
        <v>3194.6999999999989</v>
      </c>
    </row>
    <row r="45" spans="1:25" x14ac:dyDescent="0.25">
      <c r="A45" t="s">
        <v>43</v>
      </c>
      <c r="B45">
        <v>61704.260000000009</v>
      </c>
      <c r="C45">
        <v>30455.86592</v>
      </c>
      <c r="D45">
        <v>2.8029999999999999E-2</v>
      </c>
      <c r="E45">
        <v>0</v>
      </c>
      <c r="F45">
        <v>0</v>
      </c>
      <c r="G45">
        <v>1265.0357847099999</v>
      </c>
      <c r="H45">
        <v>1974.1648121999999</v>
      </c>
      <c r="I45">
        <v>4827.0760360000013</v>
      </c>
      <c r="J45">
        <v>2345.4959761999999</v>
      </c>
      <c r="K45">
        <v>0</v>
      </c>
      <c r="L45">
        <v>52.204999999999998</v>
      </c>
      <c r="M45">
        <v>0</v>
      </c>
      <c r="N45">
        <v>0</v>
      </c>
      <c r="O45">
        <v>2.1209250000000002</v>
      </c>
      <c r="P45">
        <v>42.577800000000003</v>
      </c>
      <c r="Q45">
        <v>3161.7401030000001</v>
      </c>
      <c r="R45">
        <v>936.42885000000001</v>
      </c>
      <c r="S45">
        <v>214.52147070000001</v>
      </c>
      <c r="T45">
        <v>168.92299000000011</v>
      </c>
      <c r="U45">
        <v>0</v>
      </c>
      <c r="V45">
        <v>3835.2430999999988</v>
      </c>
      <c r="W45">
        <v>194.89718999999999</v>
      </c>
      <c r="X45">
        <v>5506.165</v>
      </c>
      <c r="Y45">
        <v>6717.3119999999999</v>
      </c>
    </row>
    <row r="46" spans="1:25" x14ac:dyDescent="0.25">
      <c r="A46" t="s">
        <v>44</v>
      </c>
      <c r="B46">
        <v>73072.730752000018</v>
      </c>
      <c r="C46">
        <v>11023.39099</v>
      </c>
      <c r="D46">
        <v>9714.6</v>
      </c>
      <c r="E46">
        <v>87.398400000000009</v>
      </c>
      <c r="F46">
        <v>2333.0248350000002</v>
      </c>
      <c r="G46">
        <v>1239.7444188299989</v>
      </c>
      <c r="H46">
        <v>240.87723131999999</v>
      </c>
      <c r="I46">
        <v>5488.380358647004</v>
      </c>
      <c r="J46">
        <v>2681.5980290000011</v>
      </c>
      <c r="K46">
        <v>8.8653899999999997</v>
      </c>
      <c r="L46">
        <v>11.142897</v>
      </c>
      <c r="M46">
        <v>5964.6589999999969</v>
      </c>
      <c r="N46">
        <v>0</v>
      </c>
      <c r="O46">
        <v>2007.8332498</v>
      </c>
      <c r="P46">
        <v>16.964359999999999</v>
      </c>
      <c r="Q46">
        <v>6742.9114999999956</v>
      </c>
      <c r="R46">
        <v>3643.2322799999979</v>
      </c>
      <c r="S46">
        <v>46.657474999999977</v>
      </c>
      <c r="T46">
        <v>47.294080000000022</v>
      </c>
      <c r="U46">
        <v>11681.1</v>
      </c>
      <c r="V46">
        <v>1633.9930947000021</v>
      </c>
      <c r="W46">
        <v>113.16873515</v>
      </c>
      <c r="X46">
        <v>5460.6894399999983</v>
      </c>
      <c r="Y46">
        <v>2883.9927599999978</v>
      </c>
    </row>
    <row r="47" spans="1:25" x14ac:dyDescent="0.25">
      <c r="A47" t="s">
        <v>45</v>
      </c>
      <c r="B47">
        <v>42693.87999999999</v>
      </c>
      <c r="C47">
        <v>1717.7225699999999</v>
      </c>
      <c r="D47">
        <v>0</v>
      </c>
      <c r="E47">
        <v>0</v>
      </c>
      <c r="F47">
        <v>2985.4074999999998</v>
      </c>
      <c r="G47">
        <v>1613.9874202999999</v>
      </c>
      <c r="H47">
        <v>1061.3659439559999</v>
      </c>
      <c r="I47">
        <v>8007.2270439000013</v>
      </c>
      <c r="J47">
        <v>2359.553985999999</v>
      </c>
      <c r="K47">
        <v>0</v>
      </c>
      <c r="L47">
        <v>303.73599999999999</v>
      </c>
      <c r="M47">
        <v>0</v>
      </c>
      <c r="N47">
        <v>0</v>
      </c>
      <c r="O47">
        <v>7395.9330000000009</v>
      </c>
      <c r="P47">
        <v>279.19069999999988</v>
      </c>
      <c r="Q47">
        <v>5043.9632499999989</v>
      </c>
      <c r="R47">
        <v>1065.2731000000001</v>
      </c>
      <c r="S47">
        <v>116.25566000000001</v>
      </c>
      <c r="T47">
        <v>150.29495000000011</v>
      </c>
      <c r="U47">
        <v>0</v>
      </c>
      <c r="V47">
        <v>3573.1828</v>
      </c>
      <c r="W47">
        <v>142.56117999999989</v>
      </c>
      <c r="X47">
        <v>945.76311000000044</v>
      </c>
      <c r="Y47">
        <v>5932.1008000000011</v>
      </c>
    </row>
    <row r="48" spans="1:25" x14ac:dyDescent="0.25">
      <c r="A48" t="s">
        <v>46</v>
      </c>
      <c r="B48">
        <v>39640.693960000011</v>
      </c>
      <c r="C48">
        <v>9411.2063300000009</v>
      </c>
      <c r="D48">
        <v>0</v>
      </c>
      <c r="E48">
        <v>0</v>
      </c>
      <c r="F48">
        <v>2470.5868399999999</v>
      </c>
      <c r="G48">
        <v>1595.7994094999999</v>
      </c>
      <c r="H48">
        <v>920.29678649999971</v>
      </c>
      <c r="I48">
        <v>7107.5842447999976</v>
      </c>
      <c r="J48">
        <v>1548.1403479999999</v>
      </c>
      <c r="K48">
        <v>0</v>
      </c>
      <c r="L48">
        <v>3.6846999999999999</v>
      </c>
      <c r="M48">
        <v>0</v>
      </c>
      <c r="N48">
        <v>0</v>
      </c>
      <c r="O48">
        <v>0</v>
      </c>
      <c r="P48">
        <v>0</v>
      </c>
      <c r="Q48">
        <v>8646.6221199999982</v>
      </c>
      <c r="R48">
        <v>584.67234999999994</v>
      </c>
      <c r="S48">
        <v>50.938609999999997</v>
      </c>
      <c r="T48">
        <v>159.95124000000001</v>
      </c>
      <c r="U48">
        <v>0</v>
      </c>
      <c r="V48">
        <v>2202.1194999999998</v>
      </c>
      <c r="W48">
        <v>137.57786999999999</v>
      </c>
      <c r="X48">
        <v>720.95209999999986</v>
      </c>
      <c r="Y48">
        <v>4082.5774000000001</v>
      </c>
    </row>
    <row r="49" spans="1:25" x14ac:dyDescent="0.25">
      <c r="A49" t="s">
        <v>47</v>
      </c>
      <c r="B49">
        <v>43561.81</v>
      </c>
      <c r="C49">
        <v>10206.82266</v>
      </c>
      <c r="D49">
        <v>0</v>
      </c>
      <c r="E49">
        <v>0</v>
      </c>
      <c r="F49">
        <v>1803.1519000000001</v>
      </c>
      <c r="G49">
        <v>461.53319172999988</v>
      </c>
      <c r="H49">
        <v>1624.5400289199999</v>
      </c>
      <c r="I49">
        <v>5620.2699998999997</v>
      </c>
      <c r="J49">
        <v>1852.921744</v>
      </c>
      <c r="K49">
        <v>0</v>
      </c>
      <c r="L49">
        <v>568.57399999999996</v>
      </c>
      <c r="M49">
        <v>71.206999999999994</v>
      </c>
      <c r="N49">
        <v>0</v>
      </c>
      <c r="O49">
        <v>7865.2362571999993</v>
      </c>
      <c r="P49">
        <v>59.874052999999989</v>
      </c>
      <c r="Q49">
        <v>25.190623599999999</v>
      </c>
      <c r="R49">
        <v>198.28774000000001</v>
      </c>
      <c r="S49">
        <v>24.448776899999999</v>
      </c>
      <c r="T49">
        <v>189.76920000000001</v>
      </c>
      <c r="U49">
        <v>0</v>
      </c>
      <c r="V49">
        <v>3551.9863</v>
      </c>
      <c r="W49">
        <v>173.03485000000001</v>
      </c>
      <c r="X49">
        <v>3696.4519999999989</v>
      </c>
      <c r="Y49">
        <v>5566.5290000000005</v>
      </c>
    </row>
    <row r="50" spans="1:25" x14ac:dyDescent="0.25">
      <c r="A50" t="s">
        <v>48</v>
      </c>
      <c r="B50">
        <v>63926.04</v>
      </c>
      <c r="C50">
        <v>11765.79564</v>
      </c>
      <c r="D50">
        <v>4.2040000000000001E-2</v>
      </c>
      <c r="E50">
        <v>0</v>
      </c>
      <c r="F50">
        <v>0</v>
      </c>
      <c r="G50">
        <v>1183.2924263</v>
      </c>
      <c r="H50">
        <v>518.40638448999994</v>
      </c>
      <c r="I50">
        <v>2531.8290721999988</v>
      </c>
      <c r="J50">
        <v>2187.1212899999991</v>
      </c>
      <c r="K50">
        <v>0</v>
      </c>
      <c r="L50">
        <v>127.607</v>
      </c>
      <c r="M50">
        <v>0</v>
      </c>
      <c r="N50">
        <v>0</v>
      </c>
      <c r="O50">
        <v>0</v>
      </c>
      <c r="P50">
        <v>0</v>
      </c>
      <c r="Q50">
        <v>31069.58252</v>
      </c>
      <c r="R50">
        <v>1915.0979</v>
      </c>
      <c r="S50">
        <v>462.28746000000001</v>
      </c>
      <c r="T50">
        <v>50.482370000000003</v>
      </c>
      <c r="U50">
        <v>0</v>
      </c>
      <c r="V50">
        <v>2002.6514</v>
      </c>
      <c r="W50">
        <v>143.90937000000011</v>
      </c>
      <c r="X50">
        <v>6571.3559999999989</v>
      </c>
      <c r="Y50">
        <v>3396.556999999998</v>
      </c>
    </row>
    <row r="51" spans="1:25" x14ac:dyDescent="0.25">
      <c r="A51" t="s">
        <v>49</v>
      </c>
      <c r="B51">
        <v>133245.91708000001</v>
      </c>
      <c r="C51">
        <v>2211.00504</v>
      </c>
      <c r="D51">
        <v>0</v>
      </c>
      <c r="E51">
        <v>0.80320000000000003</v>
      </c>
      <c r="F51">
        <v>4984.5964250000015</v>
      </c>
      <c r="G51">
        <v>775.3209547470002</v>
      </c>
      <c r="H51">
        <v>328.27668510000001</v>
      </c>
      <c r="I51">
        <v>8425.7967461620028</v>
      </c>
      <c r="J51">
        <v>2440.250609000002</v>
      </c>
      <c r="K51">
        <v>0</v>
      </c>
      <c r="L51">
        <v>160.38300000000001</v>
      </c>
      <c r="M51">
        <v>50298.16599999999</v>
      </c>
      <c r="N51">
        <v>0</v>
      </c>
      <c r="O51">
        <v>35793.641331000013</v>
      </c>
      <c r="P51">
        <v>128.62524999999999</v>
      </c>
      <c r="Q51">
        <v>14526.294849999989</v>
      </c>
      <c r="R51">
        <v>3141.3626999999992</v>
      </c>
      <c r="S51">
        <v>151.385312</v>
      </c>
      <c r="T51">
        <v>165.31348299999999</v>
      </c>
      <c r="U51">
        <v>0</v>
      </c>
      <c r="V51">
        <v>1609.6420319999991</v>
      </c>
      <c r="W51">
        <v>110.58378999999999</v>
      </c>
      <c r="X51">
        <v>5273.6104099999984</v>
      </c>
      <c r="Y51">
        <v>2717.2273</v>
      </c>
    </row>
    <row r="52" spans="1:25" x14ac:dyDescent="0.25">
      <c r="A52" t="s">
        <v>50</v>
      </c>
      <c r="B52">
        <v>127600.69</v>
      </c>
      <c r="C52">
        <v>26647.942640000001</v>
      </c>
      <c r="D52">
        <v>2.089</v>
      </c>
      <c r="E52">
        <v>0</v>
      </c>
      <c r="F52">
        <v>6629.0047610000001</v>
      </c>
      <c r="G52">
        <v>1591.8480710099991</v>
      </c>
      <c r="H52">
        <v>3912.0274906999998</v>
      </c>
      <c r="I52">
        <v>18038.919788359999</v>
      </c>
      <c r="J52">
        <v>5124.5141539999986</v>
      </c>
      <c r="K52">
        <v>0</v>
      </c>
      <c r="L52">
        <v>323.73870000000011</v>
      </c>
      <c r="M52">
        <v>0</v>
      </c>
      <c r="N52">
        <v>0</v>
      </c>
      <c r="O52">
        <v>688.38444000000004</v>
      </c>
      <c r="P52">
        <v>279.69799999999998</v>
      </c>
      <c r="Q52">
        <v>29462.630570000008</v>
      </c>
      <c r="R52">
        <v>2160.95955</v>
      </c>
      <c r="S52">
        <v>141.24987929999989</v>
      </c>
      <c r="T52">
        <v>527.75479000000007</v>
      </c>
      <c r="U52">
        <v>0</v>
      </c>
      <c r="V52">
        <v>7432.1062999999967</v>
      </c>
      <c r="W52">
        <v>457.04410514999978</v>
      </c>
      <c r="X52">
        <v>12043.34749</v>
      </c>
      <c r="Y52">
        <v>12142.5764</v>
      </c>
    </row>
    <row r="53" spans="1:25" x14ac:dyDescent="0.25">
      <c r="A53" t="s">
        <v>51</v>
      </c>
      <c r="B53">
        <v>59104.109999999971</v>
      </c>
      <c r="C53">
        <v>10372.397010000001</v>
      </c>
      <c r="D53">
        <v>5.6059999999999999E-2</v>
      </c>
      <c r="E53">
        <v>0</v>
      </c>
      <c r="F53">
        <v>2932.1889999999999</v>
      </c>
      <c r="G53">
        <v>1053.76906654</v>
      </c>
      <c r="H53">
        <v>688.12761552999984</v>
      </c>
      <c r="I53">
        <v>6492.3496046999981</v>
      </c>
      <c r="J53">
        <v>1634.364122</v>
      </c>
      <c r="K53">
        <v>0</v>
      </c>
      <c r="L53">
        <v>87.970000000000013</v>
      </c>
      <c r="M53">
        <v>0</v>
      </c>
      <c r="N53">
        <v>0</v>
      </c>
      <c r="O53">
        <v>9613.5981370000009</v>
      </c>
      <c r="P53">
        <v>254.0401</v>
      </c>
      <c r="Q53">
        <v>12925.26856</v>
      </c>
      <c r="R53">
        <v>1202.986699999999</v>
      </c>
      <c r="S53">
        <v>640.20970000000011</v>
      </c>
      <c r="T53">
        <v>67.254149999999996</v>
      </c>
      <c r="U53">
        <v>0</v>
      </c>
      <c r="V53">
        <v>1815.3104000000001</v>
      </c>
      <c r="W53">
        <v>139.72645999999989</v>
      </c>
      <c r="X53">
        <v>6041.6602399999983</v>
      </c>
      <c r="Y53">
        <v>3139.8940999999991</v>
      </c>
    </row>
    <row r="54" spans="1:25" x14ac:dyDescent="0.25">
      <c r="A54" t="s">
        <v>52</v>
      </c>
      <c r="B54">
        <v>61742.549999999988</v>
      </c>
      <c r="C54">
        <v>832.55317000000002</v>
      </c>
      <c r="D54">
        <v>0</v>
      </c>
      <c r="E54">
        <v>0</v>
      </c>
      <c r="F54">
        <v>1149.3150000000001</v>
      </c>
      <c r="G54">
        <v>1101.2881020000009</v>
      </c>
      <c r="H54">
        <v>349.39354170000013</v>
      </c>
      <c r="I54">
        <v>3677.087599</v>
      </c>
      <c r="J54">
        <v>967.72767700000009</v>
      </c>
      <c r="K54">
        <v>0</v>
      </c>
      <c r="L54">
        <v>53.12</v>
      </c>
      <c r="M54">
        <v>0</v>
      </c>
      <c r="N54">
        <v>0</v>
      </c>
      <c r="O54">
        <v>0</v>
      </c>
      <c r="P54">
        <v>0</v>
      </c>
      <c r="Q54">
        <v>48256.59332</v>
      </c>
      <c r="R54">
        <v>739.60957999999982</v>
      </c>
      <c r="S54">
        <v>141.70698999999999</v>
      </c>
      <c r="T54">
        <v>42.113379999999999</v>
      </c>
      <c r="U54">
        <v>0</v>
      </c>
      <c r="V54">
        <v>914.25400000000025</v>
      </c>
      <c r="W54">
        <v>63.549700000000001</v>
      </c>
      <c r="X54">
        <v>1927.7405000000001</v>
      </c>
      <c r="Y54">
        <v>1528.7761</v>
      </c>
    </row>
    <row r="55" spans="1:25" x14ac:dyDescent="0.25">
      <c r="A55" t="s">
        <v>53</v>
      </c>
      <c r="B55">
        <v>30626.580999999998</v>
      </c>
      <c r="C55">
        <v>9221.804070000002</v>
      </c>
      <c r="D55">
        <v>0</v>
      </c>
      <c r="E55">
        <v>97.48</v>
      </c>
      <c r="F55">
        <v>331.12840000000011</v>
      </c>
      <c r="G55">
        <v>219.05836360000001</v>
      </c>
      <c r="H55">
        <v>1268.8928559999999</v>
      </c>
      <c r="I55">
        <v>2644.1744468000002</v>
      </c>
      <c r="J55">
        <v>1420.1182699999999</v>
      </c>
      <c r="K55">
        <v>0</v>
      </c>
      <c r="L55">
        <v>11.733599999999999</v>
      </c>
      <c r="M55">
        <v>0</v>
      </c>
      <c r="N55">
        <v>0</v>
      </c>
      <c r="O55">
        <v>0</v>
      </c>
      <c r="P55">
        <v>0</v>
      </c>
      <c r="Q55">
        <v>1938.2186756999999</v>
      </c>
      <c r="R55">
        <v>89.944110000000009</v>
      </c>
      <c r="S55">
        <v>0.59339136000000003</v>
      </c>
      <c r="T55">
        <v>75.490393000000012</v>
      </c>
      <c r="U55">
        <v>0</v>
      </c>
      <c r="V55">
        <v>2941.8355000000001</v>
      </c>
      <c r="W55">
        <v>208.01381000000001</v>
      </c>
      <c r="X55">
        <v>5494.8397300000006</v>
      </c>
      <c r="Y55">
        <v>4666.1281400000007</v>
      </c>
    </row>
    <row r="56" spans="1:25" x14ac:dyDescent="0.25">
      <c r="A56" t="s">
        <v>54</v>
      </c>
      <c r="B56">
        <v>53188.413</v>
      </c>
      <c r="C56">
        <v>14002.70968</v>
      </c>
      <c r="D56">
        <v>0</v>
      </c>
      <c r="E56">
        <v>43.3</v>
      </c>
      <c r="F56">
        <v>1413.1152</v>
      </c>
      <c r="G56">
        <v>1075.5962340999999</v>
      </c>
      <c r="H56">
        <v>1144.7366119999999</v>
      </c>
      <c r="I56">
        <v>5232.3677644000009</v>
      </c>
      <c r="J56">
        <v>1351.9335940000001</v>
      </c>
      <c r="K56">
        <v>0</v>
      </c>
      <c r="L56">
        <v>97.048000000000002</v>
      </c>
      <c r="M56">
        <v>0</v>
      </c>
      <c r="N56">
        <v>0</v>
      </c>
      <c r="O56">
        <v>28.264279999999999</v>
      </c>
      <c r="P56">
        <v>73.290000000000006</v>
      </c>
      <c r="Q56">
        <v>15530.714785</v>
      </c>
      <c r="R56">
        <v>352.89440000000008</v>
      </c>
      <c r="S56">
        <v>2309.5477599999999</v>
      </c>
      <c r="T56">
        <v>139.24743000000009</v>
      </c>
      <c r="U56">
        <v>0</v>
      </c>
      <c r="V56">
        <v>2009.3442</v>
      </c>
      <c r="W56">
        <v>143.01211000000001</v>
      </c>
      <c r="X56">
        <v>4643.6392199999973</v>
      </c>
      <c r="Y56">
        <v>3594.2576000000008</v>
      </c>
    </row>
    <row r="57" spans="1:25" x14ac:dyDescent="0.25">
      <c r="A57" t="s">
        <v>55</v>
      </c>
      <c r="B57">
        <v>50081.743999999992</v>
      </c>
      <c r="C57">
        <v>6642.7959599999986</v>
      </c>
      <c r="D57">
        <v>0</v>
      </c>
      <c r="E57">
        <v>0</v>
      </c>
      <c r="F57">
        <v>3971.6952700000002</v>
      </c>
      <c r="G57">
        <v>2039.1923827999999</v>
      </c>
      <c r="H57">
        <v>532.05063417999975</v>
      </c>
      <c r="I57">
        <v>9185.3793344099977</v>
      </c>
      <c r="J57">
        <v>4115.647922000001</v>
      </c>
      <c r="K57">
        <v>1.1276710000000001</v>
      </c>
      <c r="L57">
        <v>0</v>
      </c>
      <c r="M57">
        <v>0</v>
      </c>
      <c r="N57">
        <v>0</v>
      </c>
      <c r="O57">
        <v>0.13459099999999999</v>
      </c>
      <c r="P57">
        <v>104.97443</v>
      </c>
      <c r="Q57">
        <v>11582.196080000011</v>
      </c>
      <c r="R57">
        <v>4314.6570999999994</v>
      </c>
      <c r="S57">
        <v>107.877788</v>
      </c>
      <c r="T57">
        <v>84.717713000000032</v>
      </c>
      <c r="U57">
        <v>0</v>
      </c>
      <c r="V57">
        <v>2309.2457547000008</v>
      </c>
      <c r="W57">
        <v>166.08616000000001</v>
      </c>
      <c r="X57">
        <v>947.5662200000005</v>
      </c>
      <c r="Y57">
        <v>3976.6400999999978</v>
      </c>
    </row>
    <row r="58" spans="1:25" x14ac:dyDescent="0.25">
      <c r="A58" t="s">
        <v>56</v>
      </c>
      <c r="B58">
        <v>60279.313999999948</v>
      </c>
      <c r="C58">
        <v>6810.2028099999989</v>
      </c>
      <c r="D58">
        <v>7.0069999999999993E-2</v>
      </c>
      <c r="E58">
        <v>0</v>
      </c>
      <c r="F58">
        <v>426.29751850000002</v>
      </c>
      <c r="G58">
        <v>1477.5418859399999</v>
      </c>
      <c r="H58">
        <v>541.2792810499999</v>
      </c>
      <c r="I58">
        <v>3650.6997831730009</v>
      </c>
      <c r="J58">
        <v>6066.9827809999997</v>
      </c>
      <c r="K58">
        <v>0</v>
      </c>
      <c r="L58">
        <v>0</v>
      </c>
      <c r="M58">
        <v>1194.069</v>
      </c>
      <c r="N58">
        <v>0</v>
      </c>
      <c r="O58">
        <v>583.82019999999989</v>
      </c>
      <c r="P58">
        <v>5.7911999999999999</v>
      </c>
      <c r="Q58">
        <v>17397.238561999991</v>
      </c>
      <c r="R58">
        <v>9487.8157699999974</v>
      </c>
      <c r="S58">
        <v>82.959252100000043</v>
      </c>
      <c r="T58">
        <v>63.967091000000018</v>
      </c>
      <c r="U58">
        <v>0</v>
      </c>
      <c r="V58">
        <v>1845.2150999999969</v>
      </c>
      <c r="W58">
        <v>183.57179549999981</v>
      </c>
      <c r="X58">
        <v>7288.4716799999906</v>
      </c>
      <c r="Y58">
        <v>3172.2413000000001</v>
      </c>
    </row>
    <row r="59" spans="1:25" x14ac:dyDescent="0.25">
      <c r="A59" t="s">
        <v>57</v>
      </c>
      <c r="B59">
        <v>104068.702</v>
      </c>
      <c r="C59">
        <v>36046.243770000001</v>
      </c>
      <c r="D59">
        <v>4.2040000000000001E-2</v>
      </c>
      <c r="E59">
        <v>2.4119999999999999</v>
      </c>
      <c r="F59">
        <v>1892.9901239999999</v>
      </c>
      <c r="G59">
        <v>2897.0396735799982</v>
      </c>
      <c r="H59">
        <v>3659.1404592890008</v>
      </c>
      <c r="I59">
        <v>12295.047977304999</v>
      </c>
      <c r="J59">
        <v>5658.9472759999999</v>
      </c>
      <c r="K59">
        <v>28.865038000000009</v>
      </c>
      <c r="L59">
        <v>96.022599999999983</v>
      </c>
      <c r="M59">
        <v>0</v>
      </c>
      <c r="N59">
        <v>0</v>
      </c>
      <c r="O59">
        <v>1041.129181</v>
      </c>
      <c r="P59">
        <v>445.54732000000001</v>
      </c>
      <c r="Q59">
        <v>5210.3409899999997</v>
      </c>
      <c r="R59">
        <v>2340.04952</v>
      </c>
      <c r="S59">
        <v>34.761894000000012</v>
      </c>
      <c r="T59">
        <v>285.03813000000002</v>
      </c>
      <c r="U59">
        <v>0</v>
      </c>
      <c r="V59">
        <v>7897.5337999999974</v>
      </c>
      <c r="W59">
        <v>432.13830730000001</v>
      </c>
      <c r="X59">
        <v>9891.7740699999977</v>
      </c>
      <c r="Y59">
        <v>13914.88285</v>
      </c>
    </row>
    <row r="60" spans="1:25" x14ac:dyDescent="0.25">
      <c r="A60" t="s">
        <v>58</v>
      </c>
      <c r="B60">
        <v>83463.189999999973</v>
      </c>
      <c r="C60">
        <v>20118.035899999999</v>
      </c>
      <c r="D60">
        <v>1.1910000000000001</v>
      </c>
      <c r="E60">
        <v>11.648999999999999</v>
      </c>
      <c r="F60">
        <v>4184.9245870000004</v>
      </c>
      <c r="G60">
        <v>794.92114209999966</v>
      </c>
      <c r="H60">
        <v>1524.39881446</v>
      </c>
      <c r="I60">
        <v>9206.4138972000019</v>
      </c>
      <c r="J60">
        <v>3283.2237060000011</v>
      </c>
      <c r="K60">
        <v>29.447399999999991</v>
      </c>
      <c r="L60">
        <v>128.428</v>
      </c>
      <c r="M60">
        <v>0</v>
      </c>
      <c r="N60">
        <v>0</v>
      </c>
      <c r="O60">
        <v>21.173771389999999</v>
      </c>
      <c r="P60">
        <v>138.26589999999999</v>
      </c>
      <c r="Q60">
        <v>21133.165020000011</v>
      </c>
      <c r="R60">
        <v>1887.9570099999989</v>
      </c>
      <c r="S60">
        <v>84.029988999999972</v>
      </c>
      <c r="T60">
        <v>276.81752000000017</v>
      </c>
      <c r="U60">
        <v>0</v>
      </c>
      <c r="V60">
        <v>4118.3759</v>
      </c>
      <c r="W60">
        <v>290.20586700000013</v>
      </c>
      <c r="X60">
        <v>9218.6926000000003</v>
      </c>
      <c r="Y60">
        <v>7014.0456000000022</v>
      </c>
    </row>
    <row r="61" spans="1:25" x14ac:dyDescent="0.25">
      <c r="A61" t="s">
        <v>59</v>
      </c>
      <c r="B61">
        <v>44053.027289999998</v>
      </c>
      <c r="C61">
        <v>5075.1346400000011</v>
      </c>
      <c r="D61">
        <v>0</v>
      </c>
      <c r="E61">
        <v>0</v>
      </c>
      <c r="F61">
        <v>2647.3398000000002</v>
      </c>
      <c r="G61">
        <v>755.61488160000022</v>
      </c>
      <c r="H61">
        <v>1414.4275565</v>
      </c>
      <c r="I61">
        <v>6757.2316986399992</v>
      </c>
      <c r="J61">
        <v>2268.7556949999998</v>
      </c>
      <c r="K61">
        <v>0</v>
      </c>
      <c r="L61">
        <v>0</v>
      </c>
      <c r="M61">
        <v>0</v>
      </c>
      <c r="N61">
        <v>0</v>
      </c>
      <c r="O61">
        <v>865.41099999999994</v>
      </c>
      <c r="P61">
        <v>87.019999999999982</v>
      </c>
      <c r="Q61">
        <v>7096.1949400000003</v>
      </c>
      <c r="R61">
        <v>1089.16273</v>
      </c>
      <c r="S61">
        <v>164.8678000000001</v>
      </c>
      <c r="T61">
        <v>155.16239999999999</v>
      </c>
      <c r="U61">
        <v>0</v>
      </c>
      <c r="V61">
        <v>3245.3653999999992</v>
      </c>
      <c r="W61">
        <v>221.720258</v>
      </c>
      <c r="X61">
        <v>6858.1140400000004</v>
      </c>
      <c r="Y61">
        <v>5350.3164000000024</v>
      </c>
    </row>
    <row r="62" spans="1:25" x14ac:dyDescent="0.25">
      <c r="A62" t="s">
        <v>60</v>
      </c>
      <c r="B62">
        <v>81301.564500000008</v>
      </c>
      <c r="C62">
        <v>26375.484479999999</v>
      </c>
      <c r="D62">
        <v>0</v>
      </c>
      <c r="E62">
        <v>63.908999999999999</v>
      </c>
      <c r="F62">
        <v>635.32064000000003</v>
      </c>
      <c r="G62">
        <v>545.67701420000003</v>
      </c>
      <c r="H62">
        <v>955.11738100000002</v>
      </c>
      <c r="I62">
        <v>3079.4051760299999</v>
      </c>
      <c r="J62">
        <v>1317.84004</v>
      </c>
      <c r="K62">
        <v>0</v>
      </c>
      <c r="L62">
        <v>5.3931999999999993</v>
      </c>
      <c r="M62">
        <v>0</v>
      </c>
      <c r="N62">
        <v>0</v>
      </c>
      <c r="O62">
        <v>81.323039070000021</v>
      </c>
      <c r="P62">
        <v>36.762576000000003</v>
      </c>
      <c r="Q62">
        <v>10252.29585</v>
      </c>
      <c r="R62">
        <v>511.87851999999998</v>
      </c>
      <c r="S62">
        <v>74.866509999999991</v>
      </c>
      <c r="T62">
        <v>156.72313999999989</v>
      </c>
      <c r="U62">
        <v>0</v>
      </c>
      <c r="V62">
        <v>27287.33579999999</v>
      </c>
      <c r="W62">
        <v>173.21594999999991</v>
      </c>
      <c r="X62">
        <v>6127.2634099999977</v>
      </c>
      <c r="Y62">
        <v>3622.3022699999979</v>
      </c>
    </row>
    <row r="63" spans="1:25" x14ac:dyDescent="0.25">
      <c r="A63" t="s">
        <v>61</v>
      </c>
      <c r="B63">
        <v>35246.176000000007</v>
      </c>
      <c r="C63">
        <v>6360.8031599999986</v>
      </c>
      <c r="D63">
        <v>0</v>
      </c>
      <c r="E63">
        <v>0</v>
      </c>
      <c r="F63">
        <v>2163.8018699999998</v>
      </c>
      <c r="G63">
        <v>665.29984269999989</v>
      </c>
      <c r="H63">
        <v>473.72593960000012</v>
      </c>
      <c r="I63">
        <v>4676.2125830200011</v>
      </c>
      <c r="J63">
        <v>1255.446524</v>
      </c>
      <c r="K63">
        <v>79.592700000000008</v>
      </c>
      <c r="L63">
        <v>77.820499999999981</v>
      </c>
      <c r="M63">
        <v>0</v>
      </c>
      <c r="N63">
        <v>0</v>
      </c>
      <c r="O63">
        <v>4.8091809999999997</v>
      </c>
      <c r="P63">
        <v>0</v>
      </c>
      <c r="Q63">
        <v>8720.6898999999994</v>
      </c>
      <c r="R63">
        <v>770.54346999999984</v>
      </c>
      <c r="S63">
        <v>91.855509999999995</v>
      </c>
      <c r="T63">
        <v>40.926200000000001</v>
      </c>
      <c r="U63">
        <v>0</v>
      </c>
      <c r="V63">
        <v>1521.2139</v>
      </c>
      <c r="W63">
        <v>118.141043</v>
      </c>
      <c r="X63">
        <v>5655.0110400000012</v>
      </c>
      <c r="Y63">
        <v>2569.7797</v>
      </c>
    </row>
    <row r="64" spans="1:25" x14ac:dyDescent="0.25">
      <c r="A64" t="s">
        <v>62</v>
      </c>
      <c r="B64">
        <v>49256.426000000021</v>
      </c>
      <c r="C64">
        <v>4108.4725899999994</v>
      </c>
      <c r="D64">
        <v>0.12609999999999999</v>
      </c>
      <c r="E64">
        <v>5.625</v>
      </c>
      <c r="F64">
        <v>647.15946000000008</v>
      </c>
      <c r="G64">
        <v>1868.6630992</v>
      </c>
      <c r="H64">
        <v>744.14312599799996</v>
      </c>
      <c r="I64">
        <v>4821.1960088000014</v>
      </c>
      <c r="J64">
        <v>3301.6802670000002</v>
      </c>
      <c r="K64">
        <v>0</v>
      </c>
      <c r="L64">
        <v>108.29900000000001</v>
      </c>
      <c r="M64">
        <v>0</v>
      </c>
      <c r="N64">
        <v>0</v>
      </c>
      <c r="O64">
        <v>0</v>
      </c>
      <c r="P64">
        <v>0</v>
      </c>
      <c r="Q64">
        <v>16882.840100000001</v>
      </c>
      <c r="R64">
        <v>3393.1690000000008</v>
      </c>
      <c r="S64">
        <v>218.67907999999991</v>
      </c>
      <c r="T64">
        <v>54.180058000000002</v>
      </c>
      <c r="U64">
        <v>0</v>
      </c>
      <c r="V64">
        <v>2014.1221</v>
      </c>
      <c r="W64">
        <v>166.9046799999999</v>
      </c>
      <c r="X64">
        <v>7364.2204400000028</v>
      </c>
      <c r="Y64">
        <v>3558.9254000000001</v>
      </c>
    </row>
    <row r="65" spans="1:25" x14ac:dyDescent="0.25">
      <c r="A65" t="s">
        <v>63</v>
      </c>
      <c r="B65">
        <v>21067.381000000001</v>
      </c>
      <c r="C65">
        <v>1689.0413100000001</v>
      </c>
      <c r="D65">
        <v>0</v>
      </c>
      <c r="E65">
        <v>0</v>
      </c>
      <c r="F65">
        <v>2648.4569999999999</v>
      </c>
      <c r="G65">
        <v>878.69694869999989</v>
      </c>
      <c r="H65">
        <v>926.15164069999969</v>
      </c>
      <c r="I65">
        <v>6596.8937440999989</v>
      </c>
      <c r="J65">
        <v>705.49300000000005</v>
      </c>
      <c r="K65">
        <v>0</v>
      </c>
      <c r="L65">
        <v>0</v>
      </c>
      <c r="M65">
        <v>0</v>
      </c>
      <c r="N65">
        <v>0</v>
      </c>
      <c r="O65">
        <v>0</v>
      </c>
      <c r="P65">
        <v>0</v>
      </c>
      <c r="Q65">
        <v>282.61309999999997</v>
      </c>
      <c r="R65">
        <v>153.52199999999999</v>
      </c>
      <c r="S65">
        <v>4.3042800000000003</v>
      </c>
      <c r="T65">
        <v>32.521120000000003</v>
      </c>
      <c r="U65">
        <v>0</v>
      </c>
      <c r="V65">
        <v>1254.1859999999999</v>
      </c>
      <c r="W65">
        <v>108.94305</v>
      </c>
      <c r="X65">
        <v>3725.6750000000011</v>
      </c>
      <c r="Y65">
        <v>2061.0920999999998</v>
      </c>
    </row>
    <row r="66" spans="1:25" x14ac:dyDescent="0.25">
      <c r="A66" t="s">
        <v>64</v>
      </c>
      <c r="B66">
        <v>18164.02</v>
      </c>
      <c r="C66">
        <v>1738.7985799999999</v>
      </c>
      <c r="D66">
        <v>0</v>
      </c>
      <c r="E66">
        <v>0</v>
      </c>
      <c r="F66">
        <v>598.43300999999997</v>
      </c>
      <c r="G66">
        <v>1669.4773709999999</v>
      </c>
      <c r="H66">
        <v>1262.9087500000001</v>
      </c>
      <c r="I66">
        <v>5215.9068017</v>
      </c>
      <c r="J66">
        <v>982.25965999999994</v>
      </c>
      <c r="K66">
        <v>10.498521</v>
      </c>
      <c r="L66">
        <v>9.7881999999999998</v>
      </c>
      <c r="M66">
        <v>0</v>
      </c>
      <c r="N66">
        <v>0</v>
      </c>
      <c r="O66">
        <v>19.04862</v>
      </c>
      <c r="P66">
        <v>46.654000000000003</v>
      </c>
      <c r="Q66">
        <v>98.322500000000005</v>
      </c>
      <c r="R66">
        <v>70.42819999999999</v>
      </c>
      <c r="S66">
        <v>1.2386613</v>
      </c>
      <c r="T66">
        <v>81.886960000000002</v>
      </c>
      <c r="U66">
        <v>0</v>
      </c>
      <c r="V66">
        <v>1946.3275450000001</v>
      </c>
      <c r="W66">
        <v>109.36248000000001</v>
      </c>
      <c r="X66">
        <v>1253.587</v>
      </c>
      <c r="Y66">
        <v>3049.9539999999988</v>
      </c>
    </row>
    <row r="67" spans="1:25" x14ac:dyDescent="0.25">
      <c r="A67" t="s">
        <v>65</v>
      </c>
      <c r="B67">
        <v>48107.211000000018</v>
      </c>
      <c r="C67">
        <v>1749.3291999999999</v>
      </c>
      <c r="D67">
        <v>0</v>
      </c>
      <c r="E67">
        <v>0</v>
      </c>
      <c r="F67">
        <v>0</v>
      </c>
      <c r="G67">
        <v>538.02233830000011</v>
      </c>
      <c r="H67">
        <v>252.57493411999999</v>
      </c>
      <c r="I67">
        <v>1165.3318745700001</v>
      </c>
      <c r="J67">
        <v>1303.434301</v>
      </c>
      <c r="K67">
        <v>0</v>
      </c>
      <c r="L67">
        <v>0</v>
      </c>
      <c r="M67">
        <v>0</v>
      </c>
      <c r="N67">
        <v>0</v>
      </c>
      <c r="O67">
        <v>0</v>
      </c>
      <c r="P67">
        <v>0</v>
      </c>
      <c r="Q67">
        <v>35246.805800000002</v>
      </c>
      <c r="R67">
        <v>1362.3758</v>
      </c>
      <c r="S67">
        <v>221.29810000000001</v>
      </c>
      <c r="T67">
        <v>19.468610000000002</v>
      </c>
      <c r="U67">
        <v>0</v>
      </c>
      <c r="V67">
        <v>939.51769999999988</v>
      </c>
      <c r="W67">
        <v>73.508359999999996</v>
      </c>
      <c r="X67">
        <v>3617.0997400000001</v>
      </c>
      <c r="Y67">
        <v>1617.1965</v>
      </c>
    </row>
    <row r="68" spans="1:25" x14ac:dyDescent="0.25">
      <c r="A68" t="s">
        <v>66</v>
      </c>
      <c r="B68">
        <v>43156.72</v>
      </c>
      <c r="C68">
        <v>9254.4074700000001</v>
      </c>
      <c r="D68">
        <v>1.7949999999999999</v>
      </c>
      <c r="E68">
        <v>10.44</v>
      </c>
      <c r="F68">
        <v>2815.5192000000002</v>
      </c>
      <c r="G68">
        <v>1497.4189126000001</v>
      </c>
      <c r="H68">
        <v>1616.3443539</v>
      </c>
      <c r="I68">
        <v>8768.8067551999993</v>
      </c>
      <c r="J68">
        <v>1782.0114599999999</v>
      </c>
      <c r="K68">
        <v>205.417</v>
      </c>
      <c r="L68">
        <v>0</v>
      </c>
      <c r="M68">
        <v>0</v>
      </c>
      <c r="N68">
        <v>0</v>
      </c>
      <c r="O68">
        <v>0</v>
      </c>
      <c r="P68">
        <v>0</v>
      </c>
      <c r="Q68">
        <v>2198.5043300000002</v>
      </c>
      <c r="R68">
        <v>224.69274999999999</v>
      </c>
      <c r="S68">
        <v>50.787809999999993</v>
      </c>
      <c r="T68">
        <v>182.61681999999999</v>
      </c>
      <c r="U68">
        <v>0</v>
      </c>
      <c r="V68">
        <v>3310.047700000001</v>
      </c>
      <c r="W68">
        <v>217.66517999999999</v>
      </c>
      <c r="X68">
        <v>5804.8159999999998</v>
      </c>
      <c r="Y68">
        <v>5216.5090000000009</v>
      </c>
    </row>
    <row r="69" spans="1:25" x14ac:dyDescent="0.25">
      <c r="A69" t="s">
        <v>67</v>
      </c>
      <c r="B69">
        <v>160061.71</v>
      </c>
      <c r="C69">
        <v>46861.876749999989</v>
      </c>
      <c r="D69">
        <v>1.4019999999999999</v>
      </c>
      <c r="E69">
        <v>63.86</v>
      </c>
      <c r="F69">
        <v>6327.3127699999995</v>
      </c>
      <c r="G69">
        <v>6597.7037451799997</v>
      </c>
      <c r="H69">
        <v>8629.6266341500013</v>
      </c>
      <c r="I69">
        <v>31223.881965586999</v>
      </c>
      <c r="J69">
        <v>8234.7124029999995</v>
      </c>
      <c r="K69">
        <v>0</v>
      </c>
      <c r="L69">
        <v>694.23399999999992</v>
      </c>
      <c r="M69">
        <v>0</v>
      </c>
      <c r="N69">
        <v>0</v>
      </c>
      <c r="O69">
        <v>617.32687678000013</v>
      </c>
      <c r="P69">
        <v>100.951482</v>
      </c>
      <c r="Q69">
        <v>3854.0764500000018</v>
      </c>
      <c r="R69">
        <v>740.09550999999999</v>
      </c>
      <c r="S69">
        <v>65.890221000000011</v>
      </c>
      <c r="T69">
        <v>1041.1679099999999</v>
      </c>
      <c r="U69">
        <v>0</v>
      </c>
      <c r="V69">
        <v>15383.025822400001</v>
      </c>
      <c r="W69">
        <v>692.61694929999976</v>
      </c>
      <c r="X69">
        <v>3635.4708000000001</v>
      </c>
      <c r="Y69">
        <v>25291.773249999991</v>
      </c>
    </row>
    <row r="70" spans="1:25" x14ac:dyDescent="0.25">
      <c r="A70" t="s">
        <v>68</v>
      </c>
      <c r="B70">
        <v>63336.92</v>
      </c>
      <c r="C70">
        <v>7718.1720800000003</v>
      </c>
      <c r="D70">
        <v>4.7809999999999997</v>
      </c>
      <c r="E70">
        <v>8.8360000000000003</v>
      </c>
      <c r="F70">
        <v>2429.58952</v>
      </c>
      <c r="G70">
        <v>1253.1805878</v>
      </c>
      <c r="H70">
        <v>5676.676379999999</v>
      </c>
      <c r="I70">
        <v>13512.77882</v>
      </c>
      <c r="J70">
        <v>4446.5613039999998</v>
      </c>
      <c r="K70">
        <v>6.6701600000000001</v>
      </c>
      <c r="L70">
        <v>130.2938</v>
      </c>
      <c r="M70">
        <v>0</v>
      </c>
      <c r="N70">
        <v>0</v>
      </c>
      <c r="O70">
        <v>143.24134000000001</v>
      </c>
      <c r="P70">
        <v>136.57599999999999</v>
      </c>
      <c r="Q70">
        <v>36.928755000000002</v>
      </c>
      <c r="R70">
        <v>65.434259999999995</v>
      </c>
      <c r="S70">
        <v>1.5876764699999999</v>
      </c>
      <c r="T70">
        <v>647.09889999999973</v>
      </c>
      <c r="U70">
        <v>0</v>
      </c>
      <c r="V70">
        <v>8716.6893500000006</v>
      </c>
      <c r="W70">
        <v>431.77636000000001</v>
      </c>
      <c r="X70">
        <v>4386.8231400000013</v>
      </c>
      <c r="Y70">
        <v>13582.40653</v>
      </c>
    </row>
    <row r="71" spans="1:25" x14ac:dyDescent="0.25">
      <c r="A71" t="s">
        <v>69</v>
      </c>
      <c r="B71">
        <v>164397.70700000011</v>
      </c>
      <c r="C71">
        <v>19700.310750000001</v>
      </c>
      <c r="D71">
        <v>0</v>
      </c>
      <c r="E71">
        <v>84.7102</v>
      </c>
      <c r="F71">
        <v>4475.5752699999994</v>
      </c>
      <c r="G71">
        <v>3411.3960934000002</v>
      </c>
      <c r="H71">
        <v>3361.7033796639998</v>
      </c>
      <c r="I71">
        <v>15884.71264971</v>
      </c>
      <c r="J71">
        <v>5081.0049419999996</v>
      </c>
      <c r="K71">
        <v>0</v>
      </c>
      <c r="L71">
        <v>2.74342</v>
      </c>
      <c r="M71">
        <v>0</v>
      </c>
      <c r="N71">
        <v>0</v>
      </c>
      <c r="O71">
        <v>657.15685000000008</v>
      </c>
      <c r="P71">
        <v>115.52079999999999</v>
      </c>
      <c r="Q71">
        <v>78103.8848</v>
      </c>
      <c r="R71">
        <v>3262.8634000000002</v>
      </c>
      <c r="S71">
        <v>729.53915999999992</v>
      </c>
      <c r="T71">
        <v>284.80556999999999</v>
      </c>
      <c r="U71">
        <v>0</v>
      </c>
      <c r="V71">
        <v>5838.9863912999936</v>
      </c>
      <c r="W71">
        <v>403.71422999999982</v>
      </c>
      <c r="X71">
        <v>13095.444600000001</v>
      </c>
      <c r="Y71">
        <v>9907.7480800000012</v>
      </c>
    </row>
    <row r="72" spans="1:25" x14ac:dyDescent="0.25">
      <c r="A72" t="s">
        <v>70</v>
      </c>
      <c r="B72">
        <v>195834.05699999991</v>
      </c>
      <c r="C72">
        <v>95650.410360000038</v>
      </c>
      <c r="D72">
        <v>2.7898999999999998</v>
      </c>
      <c r="E72">
        <v>15.5</v>
      </c>
      <c r="F72">
        <v>2426.6333838999999</v>
      </c>
      <c r="G72">
        <v>1709.297584299999</v>
      </c>
      <c r="H72">
        <v>1550.7658888000001</v>
      </c>
      <c r="I72">
        <v>8176.8240741499976</v>
      </c>
      <c r="J72">
        <v>2381.2590909999999</v>
      </c>
      <c r="K72">
        <v>22.788699999999999</v>
      </c>
      <c r="L72">
        <v>156.74199999999999</v>
      </c>
      <c r="M72">
        <v>0</v>
      </c>
      <c r="N72">
        <v>0</v>
      </c>
      <c r="O72">
        <v>155.002094</v>
      </c>
      <c r="P72">
        <v>17.475770000000001</v>
      </c>
      <c r="Q72">
        <v>62025.904710000003</v>
      </c>
      <c r="R72">
        <v>1104.60673</v>
      </c>
      <c r="S72">
        <v>2078.9909699999989</v>
      </c>
      <c r="T72">
        <v>193.47496000000001</v>
      </c>
      <c r="U72">
        <v>0</v>
      </c>
      <c r="V72">
        <v>3645.4459999999999</v>
      </c>
      <c r="W72">
        <v>264.44830000000007</v>
      </c>
      <c r="X72">
        <v>8330.7632000000031</v>
      </c>
      <c r="Y72">
        <v>5923.1779999999962</v>
      </c>
    </row>
    <row r="73" spans="1:25" x14ac:dyDescent="0.25">
      <c r="A73" t="s">
        <v>71</v>
      </c>
      <c r="B73">
        <v>52622.205422953703</v>
      </c>
      <c r="C73">
        <v>2629.7350499999998</v>
      </c>
      <c r="D73">
        <v>5.6099999999999997E-2</v>
      </c>
      <c r="E73">
        <v>20.863199999999999</v>
      </c>
      <c r="F73">
        <v>8584.6202639999992</v>
      </c>
      <c r="G73">
        <v>680.48987569999997</v>
      </c>
      <c r="H73">
        <v>2182.54558849041</v>
      </c>
      <c r="I73">
        <v>15481.4392497353</v>
      </c>
      <c r="J73">
        <v>2194.314793</v>
      </c>
      <c r="K73">
        <v>67.223296899999994</v>
      </c>
      <c r="L73">
        <v>231.73580000000001</v>
      </c>
      <c r="M73">
        <v>1.337</v>
      </c>
      <c r="N73">
        <v>0</v>
      </c>
      <c r="O73">
        <v>2410.7799393</v>
      </c>
      <c r="P73">
        <v>494.27530999999999</v>
      </c>
      <c r="Q73">
        <v>233.96671900000001</v>
      </c>
      <c r="R73">
        <v>292.93499000000003</v>
      </c>
      <c r="S73">
        <v>1.2575999999999999E-4</v>
      </c>
      <c r="T73">
        <v>198.39794000000001</v>
      </c>
      <c r="U73">
        <v>0</v>
      </c>
      <c r="V73">
        <v>4142.8873000000003</v>
      </c>
      <c r="W73">
        <v>325.14449100000002</v>
      </c>
      <c r="X73">
        <v>5560.6837399999986</v>
      </c>
      <c r="Y73">
        <v>6888.7254599999987</v>
      </c>
    </row>
    <row r="74" spans="1:25" x14ac:dyDescent="0.25">
      <c r="A74" t="s">
        <v>72</v>
      </c>
      <c r="B74">
        <v>63374.468000000008</v>
      </c>
      <c r="C74">
        <v>29073.845590000001</v>
      </c>
      <c r="D74">
        <v>0</v>
      </c>
      <c r="E74">
        <v>2.008</v>
      </c>
      <c r="F74">
        <v>2964.9191000000001</v>
      </c>
      <c r="G74">
        <v>409.90030540000009</v>
      </c>
      <c r="H74">
        <v>1919.5338641000001</v>
      </c>
      <c r="I74">
        <v>7397.8871193000014</v>
      </c>
      <c r="J74">
        <v>1983.9993449999999</v>
      </c>
      <c r="K74">
        <v>3.6111</v>
      </c>
      <c r="L74">
        <v>101.10599999999999</v>
      </c>
      <c r="M74">
        <v>0</v>
      </c>
      <c r="N74">
        <v>0</v>
      </c>
      <c r="O74">
        <v>7.5513848000000001</v>
      </c>
      <c r="P74">
        <v>8.6669999999999998</v>
      </c>
      <c r="Q74">
        <v>4852.7315299999982</v>
      </c>
      <c r="R74">
        <v>770.32929999999999</v>
      </c>
      <c r="S74">
        <v>103.782867</v>
      </c>
      <c r="T74">
        <v>115.20731000000001</v>
      </c>
      <c r="U74">
        <v>0</v>
      </c>
      <c r="V74">
        <v>3121.1675</v>
      </c>
      <c r="W74">
        <v>169.53468000000001</v>
      </c>
      <c r="X74">
        <v>5232.4235999999983</v>
      </c>
      <c r="Y74">
        <v>5129.9818000000014</v>
      </c>
    </row>
    <row r="75" spans="1:25" x14ac:dyDescent="0.25">
      <c r="A75" t="s">
        <v>73</v>
      </c>
      <c r="B75">
        <v>30680.517999999989</v>
      </c>
      <c r="C75">
        <v>2978.78908</v>
      </c>
      <c r="D75">
        <v>0</v>
      </c>
      <c r="E75">
        <v>0</v>
      </c>
      <c r="F75">
        <v>0</v>
      </c>
      <c r="G75">
        <v>1486.55471861</v>
      </c>
      <c r="H75">
        <v>398.59315299999997</v>
      </c>
      <c r="I75">
        <v>2794.03247973</v>
      </c>
      <c r="J75">
        <v>995.367795</v>
      </c>
      <c r="K75">
        <v>0</v>
      </c>
      <c r="L75">
        <v>16.70233</v>
      </c>
      <c r="M75">
        <v>0</v>
      </c>
      <c r="N75">
        <v>0</v>
      </c>
      <c r="O75">
        <v>329.99340000000001</v>
      </c>
      <c r="P75">
        <v>93.643000000000001</v>
      </c>
      <c r="Q75">
        <v>13594.756646</v>
      </c>
      <c r="R75">
        <v>421.4365899999998</v>
      </c>
      <c r="S75">
        <v>51.998230699999993</v>
      </c>
      <c r="T75">
        <v>43.55266000000001</v>
      </c>
      <c r="U75">
        <v>0</v>
      </c>
      <c r="V75">
        <v>1461.2356</v>
      </c>
      <c r="W75">
        <v>97.45371999999999</v>
      </c>
      <c r="X75">
        <v>3508.2635</v>
      </c>
      <c r="Y75">
        <v>2406.9526000000001</v>
      </c>
    </row>
    <row r="76" spans="1:25" x14ac:dyDescent="0.25">
      <c r="A76" t="s">
        <v>74</v>
      </c>
      <c r="B76">
        <v>39993.289999999994</v>
      </c>
      <c r="C76">
        <v>369.66219999999998</v>
      </c>
      <c r="D76">
        <v>0</v>
      </c>
      <c r="E76">
        <v>0</v>
      </c>
      <c r="F76">
        <v>0</v>
      </c>
      <c r="G76">
        <v>276.22548799999998</v>
      </c>
      <c r="H76">
        <v>197.05351769999999</v>
      </c>
      <c r="I76">
        <v>698.91918049999992</v>
      </c>
      <c r="J76">
        <v>737.18903999999986</v>
      </c>
      <c r="K76">
        <v>0</v>
      </c>
      <c r="L76">
        <v>0</v>
      </c>
      <c r="M76">
        <v>0</v>
      </c>
      <c r="N76">
        <v>0</v>
      </c>
      <c r="O76">
        <v>0</v>
      </c>
      <c r="P76">
        <v>0</v>
      </c>
      <c r="Q76">
        <v>32665.699000000001</v>
      </c>
      <c r="R76">
        <v>613.52100000000007</v>
      </c>
      <c r="S76">
        <v>242.40812000000011</v>
      </c>
      <c r="T76">
        <v>26.628889999999998</v>
      </c>
      <c r="U76">
        <v>0</v>
      </c>
      <c r="V76">
        <v>717.9298</v>
      </c>
      <c r="W76">
        <v>55.146180000000001</v>
      </c>
      <c r="X76">
        <v>2129.9229999999998</v>
      </c>
      <c r="Y76">
        <v>1263.636</v>
      </c>
    </row>
    <row r="77" spans="1:25" x14ac:dyDescent="0.25">
      <c r="A77" t="s">
        <v>75</v>
      </c>
      <c r="B77">
        <v>50390.641999999993</v>
      </c>
      <c r="C77">
        <v>4408.8900899999999</v>
      </c>
      <c r="D77">
        <v>0</v>
      </c>
      <c r="E77">
        <v>0.80320000000000003</v>
      </c>
      <c r="F77">
        <v>3266.297</v>
      </c>
      <c r="G77">
        <v>1323.9175617999999</v>
      </c>
      <c r="H77">
        <v>710.79406679999988</v>
      </c>
      <c r="I77">
        <v>7549.1718124000017</v>
      </c>
      <c r="J77">
        <v>1530.3150330000001</v>
      </c>
      <c r="K77">
        <v>0</v>
      </c>
      <c r="L77">
        <v>246.24</v>
      </c>
      <c r="M77">
        <v>0</v>
      </c>
      <c r="N77">
        <v>0</v>
      </c>
      <c r="O77">
        <v>33.874803</v>
      </c>
      <c r="P77">
        <v>6.8681000000000001</v>
      </c>
      <c r="Q77">
        <v>22680.879550000009</v>
      </c>
      <c r="R77">
        <v>912.6301900000002</v>
      </c>
      <c r="S77">
        <v>154.01375999999999</v>
      </c>
      <c r="T77">
        <v>69.562230000000014</v>
      </c>
      <c r="U77">
        <v>0</v>
      </c>
      <c r="V77">
        <v>1913.9766000000011</v>
      </c>
      <c r="W77">
        <v>122.25394</v>
      </c>
      <c r="X77">
        <v>2241.0388499999999</v>
      </c>
      <c r="Y77">
        <v>3218.7483999999999</v>
      </c>
    </row>
    <row r="78" spans="1:25" x14ac:dyDescent="0.25">
      <c r="A78" t="s">
        <v>76</v>
      </c>
      <c r="B78">
        <v>92092.197</v>
      </c>
      <c r="C78">
        <v>38067.396890000004</v>
      </c>
      <c r="D78">
        <v>0</v>
      </c>
      <c r="E78">
        <v>0</v>
      </c>
      <c r="F78">
        <v>2800.4046740000008</v>
      </c>
      <c r="G78">
        <v>1566.743921550001</v>
      </c>
      <c r="H78">
        <v>834.16971779900007</v>
      </c>
      <c r="I78">
        <v>7616.032929172</v>
      </c>
      <c r="J78">
        <v>4105.8429819999992</v>
      </c>
      <c r="K78">
        <v>0</v>
      </c>
      <c r="L78">
        <v>42.627008000000011</v>
      </c>
      <c r="M78">
        <v>0</v>
      </c>
      <c r="N78">
        <v>0</v>
      </c>
      <c r="O78">
        <v>15.959919149999999</v>
      </c>
      <c r="P78">
        <v>285.18667999999991</v>
      </c>
      <c r="Q78">
        <v>15818.447080000011</v>
      </c>
      <c r="R78">
        <v>4296.7198400000016</v>
      </c>
      <c r="S78">
        <v>394.5918969999999</v>
      </c>
      <c r="T78">
        <v>78.806230000000014</v>
      </c>
      <c r="U78">
        <v>0</v>
      </c>
      <c r="V78">
        <v>2706.3063520000001</v>
      </c>
      <c r="W78">
        <v>235.1107152999999</v>
      </c>
      <c r="X78">
        <v>8481.4763000000021</v>
      </c>
      <c r="Y78">
        <v>4749.7948699999997</v>
      </c>
    </row>
    <row r="79" spans="1:25" x14ac:dyDescent="0.25">
      <c r="A79" t="s">
        <v>77</v>
      </c>
      <c r="B79">
        <v>10929.03</v>
      </c>
      <c r="C79">
        <v>396.80928</v>
      </c>
      <c r="D79">
        <v>0</v>
      </c>
      <c r="E79">
        <v>0</v>
      </c>
      <c r="F79">
        <v>419.20195999999999</v>
      </c>
      <c r="G79">
        <v>339.460399</v>
      </c>
      <c r="H79">
        <v>254.74710479999999</v>
      </c>
      <c r="I79">
        <v>1520.393544</v>
      </c>
      <c r="J79">
        <v>538.31997999999999</v>
      </c>
      <c r="K79">
        <v>1.1779E-3</v>
      </c>
      <c r="L79">
        <v>0.163381</v>
      </c>
      <c r="M79">
        <v>0</v>
      </c>
      <c r="N79">
        <v>0</v>
      </c>
      <c r="O79">
        <v>0</v>
      </c>
      <c r="P79">
        <v>0</v>
      </c>
      <c r="Q79">
        <v>2054.0309000000002</v>
      </c>
      <c r="R79">
        <v>242.11</v>
      </c>
      <c r="S79">
        <v>215.14599999999999</v>
      </c>
      <c r="T79">
        <v>15.950499000000001</v>
      </c>
      <c r="U79">
        <v>0</v>
      </c>
      <c r="V79">
        <v>819.52029999999991</v>
      </c>
      <c r="W79">
        <v>67.707870000000014</v>
      </c>
      <c r="X79">
        <v>2647.3960000000002</v>
      </c>
      <c r="Y79">
        <v>1397</v>
      </c>
    </row>
    <row r="80" spans="1:25" x14ac:dyDescent="0.25">
      <c r="A80" t="s">
        <v>78</v>
      </c>
      <c r="B80">
        <v>81740.651999999987</v>
      </c>
      <c r="C80">
        <v>11639.685299999999</v>
      </c>
      <c r="D80">
        <v>0</v>
      </c>
      <c r="E80">
        <v>14.039</v>
      </c>
      <c r="F80">
        <v>0</v>
      </c>
      <c r="G80">
        <v>1913.3291781199989</v>
      </c>
      <c r="H80">
        <v>350.38985561999999</v>
      </c>
      <c r="I80">
        <v>3389.0841068</v>
      </c>
      <c r="J80">
        <v>2823.524601000001</v>
      </c>
      <c r="K80">
        <v>0</v>
      </c>
      <c r="L80">
        <v>0</v>
      </c>
      <c r="M80">
        <v>0</v>
      </c>
      <c r="N80">
        <v>0</v>
      </c>
      <c r="O80">
        <v>0</v>
      </c>
      <c r="P80">
        <v>0</v>
      </c>
      <c r="Q80">
        <v>49235.635999999999</v>
      </c>
      <c r="R80">
        <v>2987.0409000000009</v>
      </c>
      <c r="S80">
        <v>307.98621000000009</v>
      </c>
      <c r="T80">
        <v>47.912853000000013</v>
      </c>
      <c r="U80">
        <v>0</v>
      </c>
      <c r="V80">
        <v>1580.367400000001</v>
      </c>
      <c r="W80">
        <v>120.37908</v>
      </c>
      <c r="X80">
        <v>4500.6722000000009</v>
      </c>
      <c r="Y80">
        <v>2824.0050000000001</v>
      </c>
    </row>
    <row r="81" spans="1:25" x14ac:dyDescent="0.25">
      <c r="A81" t="s">
        <v>79</v>
      </c>
      <c r="B81">
        <v>71243.353999999948</v>
      </c>
      <c r="C81">
        <v>9089.4462000000003</v>
      </c>
      <c r="D81">
        <v>0.39240999999999998</v>
      </c>
      <c r="E81">
        <v>58.805</v>
      </c>
      <c r="F81">
        <v>5699.0563699999984</v>
      </c>
      <c r="G81">
        <v>971.17457371999978</v>
      </c>
      <c r="H81">
        <v>1731.5981317999999</v>
      </c>
      <c r="I81">
        <v>11477.238670806009</v>
      </c>
      <c r="J81">
        <v>4396.9710769999983</v>
      </c>
      <c r="K81">
        <v>0</v>
      </c>
      <c r="L81">
        <v>137.01650000000001</v>
      </c>
      <c r="M81">
        <v>0</v>
      </c>
      <c r="N81">
        <v>0</v>
      </c>
      <c r="O81">
        <v>585.37630960000001</v>
      </c>
      <c r="P81">
        <v>475.74200000000008</v>
      </c>
      <c r="Q81">
        <v>13073.899960000001</v>
      </c>
      <c r="R81">
        <v>3926.4009899999978</v>
      </c>
      <c r="S81">
        <v>162.70831000000001</v>
      </c>
      <c r="T81">
        <v>183.130056</v>
      </c>
      <c r="U81">
        <v>0</v>
      </c>
      <c r="V81">
        <v>3559.5932699999998</v>
      </c>
      <c r="W81">
        <v>268.77266999999989</v>
      </c>
      <c r="X81">
        <v>9585.9550600000039</v>
      </c>
      <c r="Y81">
        <v>5860.6916000000001</v>
      </c>
    </row>
    <row r="82" spans="1:25" x14ac:dyDescent="0.25">
      <c r="A82" t="s">
        <v>80</v>
      </c>
      <c r="B82">
        <v>129244.48</v>
      </c>
      <c r="C82">
        <v>37223.069980000007</v>
      </c>
      <c r="D82">
        <v>8.4129999999999996E-2</v>
      </c>
      <c r="E82">
        <v>54.353999999999999</v>
      </c>
      <c r="F82">
        <v>7881.1906200000003</v>
      </c>
      <c r="G82">
        <v>2994.0276169999988</v>
      </c>
      <c r="H82">
        <v>5691.9142770000026</v>
      </c>
      <c r="I82">
        <v>23466.077501399999</v>
      </c>
      <c r="J82">
        <v>5788.7876019999994</v>
      </c>
      <c r="K82">
        <v>0</v>
      </c>
      <c r="L82">
        <v>356.40509999999989</v>
      </c>
      <c r="M82">
        <v>0</v>
      </c>
      <c r="N82">
        <v>0</v>
      </c>
      <c r="O82">
        <v>9.0619655300000002</v>
      </c>
      <c r="P82">
        <v>4.2071799999999993</v>
      </c>
      <c r="Q82">
        <v>4215.3307989999976</v>
      </c>
      <c r="R82">
        <v>436.59965000000011</v>
      </c>
      <c r="S82">
        <v>33.632181499999987</v>
      </c>
      <c r="T82">
        <v>883.54728000000011</v>
      </c>
      <c r="U82">
        <v>0</v>
      </c>
      <c r="V82">
        <v>10833.1875</v>
      </c>
      <c r="W82">
        <v>552.63113999999996</v>
      </c>
      <c r="X82">
        <v>9433.4592400000038</v>
      </c>
      <c r="Y82">
        <v>19387.21950000001</v>
      </c>
    </row>
    <row r="83" spans="1:25" x14ac:dyDescent="0.25">
      <c r="A83" t="s">
        <v>81</v>
      </c>
      <c r="B83">
        <v>52713.903400000003</v>
      </c>
      <c r="C83">
        <v>9007.142319999999</v>
      </c>
      <c r="D83">
        <v>2.7910300000000001</v>
      </c>
      <c r="E83">
        <v>0</v>
      </c>
      <c r="F83">
        <v>1781.3019999999999</v>
      </c>
      <c r="G83">
        <v>731.15036300000008</v>
      </c>
      <c r="H83">
        <v>3756.9240550000009</v>
      </c>
      <c r="I83">
        <v>8932.0839417999996</v>
      </c>
      <c r="J83">
        <v>3355.9346052000001</v>
      </c>
      <c r="K83">
        <v>30.30771</v>
      </c>
      <c r="L83">
        <v>160.11339000000001</v>
      </c>
      <c r="M83">
        <v>0</v>
      </c>
      <c r="N83">
        <v>0</v>
      </c>
      <c r="O83">
        <v>0.78784600000000005</v>
      </c>
      <c r="P83">
        <v>3.7730199999999998</v>
      </c>
      <c r="Q83">
        <v>101.4383651</v>
      </c>
      <c r="R83">
        <v>116.30949</v>
      </c>
      <c r="S83">
        <v>0.31275229999999998</v>
      </c>
      <c r="T83">
        <v>484.34615999999988</v>
      </c>
      <c r="U83">
        <v>0</v>
      </c>
      <c r="V83">
        <v>6356.4285000000009</v>
      </c>
      <c r="W83">
        <v>467.74</v>
      </c>
      <c r="X83">
        <v>5957.2091</v>
      </c>
      <c r="Y83">
        <v>11467.5401</v>
      </c>
    </row>
    <row r="84" spans="1:25" x14ac:dyDescent="0.25">
      <c r="A84" t="s">
        <v>82</v>
      </c>
      <c r="B84">
        <v>109732.569</v>
      </c>
      <c r="C84">
        <v>20531.53634000001</v>
      </c>
      <c r="D84">
        <v>0</v>
      </c>
      <c r="E84">
        <v>4.8204000000000002</v>
      </c>
      <c r="F84">
        <v>6035.3346999999994</v>
      </c>
      <c r="G84">
        <v>1915.43637552</v>
      </c>
      <c r="H84">
        <v>1142.1873698029999</v>
      </c>
      <c r="I84">
        <v>13150.205988105001</v>
      </c>
      <c r="J84">
        <v>4838.0521430000026</v>
      </c>
      <c r="K84">
        <v>0</v>
      </c>
      <c r="L84">
        <v>0</v>
      </c>
      <c r="M84">
        <v>0</v>
      </c>
      <c r="N84">
        <v>0</v>
      </c>
      <c r="O84">
        <v>21236.237977200009</v>
      </c>
      <c r="P84">
        <v>570.85519999999974</v>
      </c>
      <c r="Q84">
        <v>12308.704760000001</v>
      </c>
      <c r="R84">
        <v>4923.490859999999</v>
      </c>
      <c r="S84">
        <v>401.27822499999979</v>
      </c>
      <c r="T84">
        <v>119.49446</v>
      </c>
      <c r="U84">
        <v>0</v>
      </c>
      <c r="V84">
        <v>3989.6165830000009</v>
      </c>
      <c r="W84">
        <v>265.14558474999973</v>
      </c>
      <c r="X84">
        <v>11457.56729000001</v>
      </c>
      <c r="Y84">
        <v>6844.1340699999992</v>
      </c>
    </row>
    <row r="85" spans="1:25" x14ac:dyDescent="0.25">
      <c r="A85" t="s">
        <v>83</v>
      </c>
      <c r="B85">
        <v>43109.089999999989</v>
      </c>
      <c r="C85">
        <v>8557.2164599999996</v>
      </c>
      <c r="D85">
        <v>0</v>
      </c>
      <c r="E85">
        <v>2.008</v>
      </c>
      <c r="F85">
        <v>0</v>
      </c>
      <c r="G85">
        <v>1905.7736705</v>
      </c>
      <c r="H85">
        <v>546.72220758000003</v>
      </c>
      <c r="I85">
        <v>3543.797472480001</v>
      </c>
      <c r="J85">
        <v>1345.140525</v>
      </c>
      <c r="K85">
        <v>0</v>
      </c>
      <c r="L85">
        <v>0</v>
      </c>
      <c r="M85">
        <v>0</v>
      </c>
      <c r="N85">
        <v>0</v>
      </c>
      <c r="O85">
        <v>273.30097899999998</v>
      </c>
      <c r="P85">
        <v>128.44319999999999</v>
      </c>
      <c r="Q85">
        <v>16229.0723</v>
      </c>
      <c r="R85">
        <v>848.8590999999999</v>
      </c>
      <c r="S85">
        <v>142.80666999999991</v>
      </c>
      <c r="T85">
        <v>34.584890000000001</v>
      </c>
      <c r="U85">
        <v>0</v>
      </c>
      <c r="V85">
        <v>1693.4197999999999</v>
      </c>
      <c r="W85">
        <v>123.39843</v>
      </c>
      <c r="X85">
        <v>4863.0943499999976</v>
      </c>
      <c r="Y85">
        <v>2871.9361000000008</v>
      </c>
    </row>
    <row r="86" spans="1:25" x14ac:dyDescent="0.25">
      <c r="A86" t="s">
        <v>84</v>
      </c>
      <c r="B86">
        <v>14420.47</v>
      </c>
      <c r="C86">
        <v>333.00934000000001</v>
      </c>
      <c r="D86">
        <v>0</v>
      </c>
      <c r="E86">
        <v>0</v>
      </c>
      <c r="F86">
        <v>1087.2982</v>
      </c>
      <c r="G86">
        <v>231.7696392</v>
      </c>
      <c r="H86">
        <v>991.33822899999984</v>
      </c>
      <c r="I86">
        <v>3336.1423063000002</v>
      </c>
      <c r="J86">
        <v>979.8309499999998</v>
      </c>
      <c r="K86">
        <v>0</v>
      </c>
      <c r="L86">
        <v>57.759</v>
      </c>
      <c r="M86">
        <v>0</v>
      </c>
      <c r="N86">
        <v>0</v>
      </c>
      <c r="O86">
        <v>0</v>
      </c>
      <c r="P86">
        <v>0</v>
      </c>
      <c r="Q86">
        <v>133.207415</v>
      </c>
      <c r="R86">
        <v>380.09640000000002</v>
      </c>
      <c r="S86">
        <v>6.2103784100000006</v>
      </c>
      <c r="T86">
        <v>60.326999999999998</v>
      </c>
      <c r="U86">
        <v>0</v>
      </c>
      <c r="V86">
        <v>1734.2415000000001</v>
      </c>
      <c r="W86">
        <v>127.56639199999999</v>
      </c>
      <c r="X86">
        <v>1976.01</v>
      </c>
      <c r="Y86">
        <v>2985.6120000000001</v>
      </c>
    </row>
    <row r="87" spans="1:25" x14ac:dyDescent="0.25">
      <c r="A87" t="s">
        <v>85</v>
      </c>
      <c r="B87">
        <v>41717.331500000008</v>
      </c>
      <c r="C87">
        <v>1648.2102600000001</v>
      </c>
      <c r="D87">
        <v>0</v>
      </c>
      <c r="E87">
        <v>1.607</v>
      </c>
      <c r="F87">
        <v>4068.460697</v>
      </c>
      <c r="G87">
        <v>675.13248709999993</v>
      </c>
      <c r="H87">
        <v>481.56005096000001</v>
      </c>
      <c r="I87">
        <v>7429.4931344900006</v>
      </c>
      <c r="J87">
        <v>1760.831553</v>
      </c>
      <c r="K87">
        <v>0</v>
      </c>
      <c r="L87">
        <v>205.41249999999999</v>
      </c>
      <c r="M87">
        <v>0</v>
      </c>
      <c r="N87">
        <v>0</v>
      </c>
      <c r="O87">
        <v>8.1507100000000001</v>
      </c>
      <c r="P87">
        <v>40.840000000000003</v>
      </c>
      <c r="Q87">
        <v>14816.5195</v>
      </c>
      <c r="R87">
        <v>1317.79486</v>
      </c>
      <c r="S87">
        <v>129.98465999999999</v>
      </c>
      <c r="T87">
        <v>62.401019999999981</v>
      </c>
      <c r="U87">
        <v>0</v>
      </c>
      <c r="V87">
        <v>1738.327600000001</v>
      </c>
      <c r="W87">
        <v>117.71964215</v>
      </c>
      <c r="X87">
        <v>4203.1349499999988</v>
      </c>
      <c r="Y87">
        <v>3012.49433</v>
      </c>
    </row>
    <row r="88" spans="1:25" x14ac:dyDescent="0.25">
      <c r="A88" t="s">
        <v>86</v>
      </c>
      <c r="B88">
        <v>96371.732000000004</v>
      </c>
      <c r="C88">
        <v>37463.202019999997</v>
      </c>
      <c r="D88">
        <v>9.8140000000000005E-2</v>
      </c>
      <c r="E88">
        <v>12.452</v>
      </c>
      <c r="F88">
        <v>195.90600000000001</v>
      </c>
      <c r="G88">
        <v>2241.4659093700011</v>
      </c>
      <c r="H88">
        <v>3858.2787847</v>
      </c>
      <c r="I88">
        <v>9226.8040782999979</v>
      </c>
      <c r="J88">
        <v>3346.3174270000009</v>
      </c>
      <c r="K88">
        <v>0</v>
      </c>
      <c r="L88">
        <v>270.89359999999999</v>
      </c>
      <c r="M88">
        <v>0</v>
      </c>
      <c r="N88">
        <v>0</v>
      </c>
      <c r="O88">
        <v>259.30399599999998</v>
      </c>
      <c r="P88">
        <v>87.762500000000003</v>
      </c>
      <c r="Q88">
        <v>11709.987800000001</v>
      </c>
      <c r="R88">
        <v>356.87221000000011</v>
      </c>
      <c r="S88">
        <v>277.40294</v>
      </c>
      <c r="T88">
        <v>302.55489999999998</v>
      </c>
      <c r="U88">
        <v>0</v>
      </c>
      <c r="V88">
        <v>6482.6951000000017</v>
      </c>
      <c r="W88">
        <v>331.01479</v>
      </c>
      <c r="X88">
        <v>9435.1731999999993</v>
      </c>
      <c r="Y88">
        <v>10512.8604</v>
      </c>
    </row>
    <row r="89" spans="1:25" x14ac:dyDescent="0.25">
      <c r="A89" t="s">
        <v>87</v>
      </c>
      <c r="B89">
        <v>6435.5409207999992</v>
      </c>
      <c r="C89">
        <v>176.49163999999999</v>
      </c>
      <c r="D89">
        <v>0</v>
      </c>
      <c r="E89">
        <v>0</v>
      </c>
      <c r="F89">
        <v>0</v>
      </c>
      <c r="G89">
        <v>61.893757999999998</v>
      </c>
      <c r="H89">
        <v>85.018607000000017</v>
      </c>
      <c r="I89">
        <v>221.44900211100011</v>
      </c>
      <c r="J89">
        <v>411.73379339999991</v>
      </c>
      <c r="K89">
        <v>0</v>
      </c>
      <c r="L89">
        <v>0</v>
      </c>
      <c r="M89">
        <v>2208.8110000000001</v>
      </c>
      <c r="N89">
        <v>33.567832003799801</v>
      </c>
      <c r="O89">
        <v>377.37483200000003</v>
      </c>
      <c r="P89">
        <v>148.08811180000001</v>
      </c>
      <c r="Q89">
        <v>227.66168200000001</v>
      </c>
      <c r="R89">
        <v>329.10491000000002</v>
      </c>
      <c r="S89">
        <v>0.32734897479000002</v>
      </c>
      <c r="T89">
        <v>13.307511999999999</v>
      </c>
      <c r="U89">
        <v>0</v>
      </c>
      <c r="V89">
        <v>354.57089999999999</v>
      </c>
      <c r="W89">
        <v>32.769802300000002</v>
      </c>
      <c r="X89">
        <v>1092.62132</v>
      </c>
      <c r="Y89">
        <v>660.4796</v>
      </c>
    </row>
    <row r="90" spans="1:25" x14ac:dyDescent="0.25">
      <c r="A90" t="s">
        <v>88</v>
      </c>
      <c r="B90">
        <v>11872.3</v>
      </c>
      <c r="C90">
        <v>105.96033</v>
      </c>
      <c r="D90">
        <v>0</v>
      </c>
      <c r="E90">
        <v>0</v>
      </c>
      <c r="F90">
        <v>0</v>
      </c>
      <c r="G90">
        <v>423.01710000000008</v>
      </c>
      <c r="H90">
        <v>457.6168715</v>
      </c>
      <c r="I90">
        <v>1308.1521729999999</v>
      </c>
      <c r="J90">
        <v>1202.665444</v>
      </c>
      <c r="K90">
        <v>0</v>
      </c>
      <c r="L90">
        <v>16.957000000000001</v>
      </c>
      <c r="M90">
        <v>0</v>
      </c>
      <c r="N90">
        <v>0</v>
      </c>
      <c r="O90">
        <v>22.374300000000002</v>
      </c>
      <c r="P90">
        <v>7.0480100000000014</v>
      </c>
      <c r="Q90">
        <v>17.629950000000001</v>
      </c>
      <c r="R90">
        <v>1646.4892</v>
      </c>
      <c r="S90">
        <v>13.45144355</v>
      </c>
      <c r="T90">
        <v>35.845880000000001</v>
      </c>
      <c r="U90">
        <v>0</v>
      </c>
      <c r="V90">
        <v>1574.5092999999999</v>
      </c>
      <c r="W90">
        <v>98.768540000000002</v>
      </c>
      <c r="X90">
        <v>2344.9829399999999</v>
      </c>
      <c r="Y90">
        <v>2596.2103000000002</v>
      </c>
    </row>
    <row r="91" spans="1:25" x14ac:dyDescent="0.25">
      <c r="A91" t="s">
        <v>89</v>
      </c>
      <c r="B91">
        <v>71464.622999999992</v>
      </c>
      <c r="C91">
        <v>10996.46545</v>
      </c>
      <c r="D91">
        <v>0</v>
      </c>
      <c r="E91">
        <v>2.4102000000000001</v>
      </c>
      <c r="F91">
        <v>628.63495999999998</v>
      </c>
      <c r="G91">
        <v>959.27795130000015</v>
      </c>
      <c r="H91">
        <v>1007.3424791</v>
      </c>
      <c r="I91">
        <v>3869.564888320001</v>
      </c>
      <c r="J91">
        <v>2422.944234000001</v>
      </c>
      <c r="K91">
        <v>0</v>
      </c>
      <c r="L91">
        <v>18.2376</v>
      </c>
      <c r="M91">
        <v>0</v>
      </c>
      <c r="N91">
        <v>0</v>
      </c>
      <c r="O91">
        <v>60.684507000000004</v>
      </c>
      <c r="P91">
        <v>94.043999999999997</v>
      </c>
      <c r="Q91">
        <v>34509.685669999992</v>
      </c>
      <c r="R91">
        <v>1928.639450000001</v>
      </c>
      <c r="S91">
        <v>362.18718999999999</v>
      </c>
      <c r="T91">
        <v>62.024233000000009</v>
      </c>
      <c r="U91">
        <v>0</v>
      </c>
      <c r="V91">
        <v>2546.0028430000002</v>
      </c>
      <c r="W91">
        <v>165.37056999999999</v>
      </c>
      <c r="X91">
        <v>7514.9363400000011</v>
      </c>
      <c r="Y91">
        <v>4318.0229100000024</v>
      </c>
    </row>
    <row r="92" spans="1:25" x14ac:dyDescent="0.25">
      <c r="A92" t="s">
        <v>90</v>
      </c>
      <c r="B92">
        <v>98067.638000000006</v>
      </c>
      <c r="C92">
        <v>20053.804619999999</v>
      </c>
      <c r="D92">
        <v>0</v>
      </c>
      <c r="E92">
        <v>15.664</v>
      </c>
      <c r="F92">
        <v>0</v>
      </c>
      <c r="G92">
        <v>1499.38657358</v>
      </c>
      <c r="H92">
        <v>576.83729710000011</v>
      </c>
      <c r="I92">
        <v>3068.4594559239999</v>
      </c>
      <c r="J92">
        <v>2074.635976</v>
      </c>
      <c r="K92">
        <v>0</v>
      </c>
      <c r="L92">
        <v>0</v>
      </c>
      <c r="M92">
        <v>0</v>
      </c>
      <c r="N92">
        <v>0</v>
      </c>
      <c r="O92">
        <v>0</v>
      </c>
      <c r="P92">
        <v>0</v>
      </c>
      <c r="Q92">
        <v>56758.290090000002</v>
      </c>
      <c r="R92">
        <v>1548.79718</v>
      </c>
      <c r="S92">
        <v>784.37843000000044</v>
      </c>
      <c r="T92">
        <v>65.205500000000015</v>
      </c>
      <c r="U92">
        <v>0</v>
      </c>
      <c r="V92">
        <v>2151.8957</v>
      </c>
      <c r="W92">
        <v>148.21612500000001</v>
      </c>
      <c r="X92">
        <v>5624.981749999999</v>
      </c>
      <c r="Y92">
        <v>3698.1260000000011</v>
      </c>
    </row>
    <row r="93" spans="1:25" x14ac:dyDescent="0.25">
      <c r="A93" t="s">
        <v>91</v>
      </c>
      <c r="B93">
        <v>64599.210000000006</v>
      </c>
      <c r="C93">
        <v>7910.85196</v>
      </c>
      <c r="D93">
        <v>2.8029999999999999E-2</v>
      </c>
      <c r="E93">
        <v>0</v>
      </c>
      <c r="F93">
        <v>2305.5637000000002</v>
      </c>
      <c r="G93">
        <v>2050.321077000001</v>
      </c>
      <c r="H93">
        <v>3783.1278170000001</v>
      </c>
      <c r="I93">
        <v>11664.203473</v>
      </c>
      <c r="J93">
        <v>4447.0157740000004</v>
      </c>
      <c r="K93">
        <v>5.6931000000000002E-2</v>
      </c>
      <c r="L93">
        <v>56.374000000000002</v>
      </c>
      <c r="M93">
        <v>0</v>
      </c>
      <c r="N93">
        <v>0</v>
      </c>
      <c r="O93">
        <v>0</v>
      </c>
      <c r="P93">
        <v>0</v>
      </c>
      <c r="Q93">
        <v>192.35759899999999</v>
      </c>
      <c r="R93">
        <v>220.71986000000001</v>
      </c>
      <c r="S93">
        <v>8.0077931509999996</v>
      </c>
      <c r="T93">
        <v>447.79656999999997</v>
      </c>
      <c r="U93">
        <v>0</v>
      </c>
      <c r="V93">
        <v>8845.2954660000014</v>
      </c>
      <c r="W93">
        <v>429.11410999999993</v>
      </c>
      <c r="X93">
        <v>6028.3919999999998</v>
      </c>
      <c r="Y93">
        <v>16210.0635</v>
      </c>
    </row>
    <row r="94" spans="1:25" x14ac:dyDescent="0.25">
      <c r="A94" t="s">
        <v>92</v>
      </c>
      <c r="B94">
        <v>65539.578000000023</v>
      </c>
      <c r="C94">
        <v>13276.885399999999</v>
      </c>
      <c r="D94">
        <v>0</v>
      </c>
      <c r="E94">
        <v>8.4352</v>
      </c>
      <c r="F94">
        <v>4211.2600739999998</v>
      </c>
      <c r="G94">
        <v>1414.119987900001</v>
      </c>
      <c r="H94">
        <v>998.32284228000003</v>
      </c>
      <c r="I94">
        <v>9335.4770456900023</v>
      </c>
      <c r="J94">
        <v>2763.2650079999999</v>
      </c>
      <c r="K94">
        <v>7.1026700000000007</v>
      </c>
      <c r="L94">
        <v>216.87679</v>
      </c>
      <c r="M94">
        <v>0</v>
      </c>
      <c r="N94">
        <v>0</v>
      </c>
      <c r="O94">
        <v>2283.5812999999998</v>
      </c>
      <c r="P94">
        <v>118.663</v>
      </c>
      <c r="Q94">
        <v>13028.316199999999</v>
      </c>
      <c r="R94">
        <v>2579.8159999999989</v>
      </c>
      <c r="S94">
        <v>81.347659999999976</v>
      </c>
      <c r="T94">
        <v>170.86636999999999</v>
      </c>
      <c r="U94">
        <v>0</v>
      </c>
      <c r="V94">
        <v>2518.959499999999</v>
      </c>
      <c r="W94">
        <v>189.01334659999989</v>
      </c>
      <c r="X94">
        <v>8059.1313800000007</v>
      </c>
      <c r="Y94">
        <v>4275.3224000000009</v>
      </c>
    </row>
    <row r="95" spans="1:25" x14ac:dyDescent="0.25">
      <c r="A95" t="s">
        <v>93</v>
      </c>
      <c r="B95">
        <v>28816.151721999999</v>
      </c>
      <c r="C95">
        <v>9165.4061099999999</v>
      </c>
      <c r="D95">
        <v>0</v>
      </c>
      <c r="E95">
        <v>1053.8032000000001</v>
      </c>
      <c r="F95">
        <v>848.49646000000007</v>
      </c>
      <c r="G95">
        <v>153.41794227</v>
      </c>
      <c r="H95">
        <v>336.63317210000008</v>
      </c>
      <c r="I95">
        <v>1842.23046095</v>
      </c>
      <c r="J95">
        <v>845.96779900000058</v>
      </c>
      <c r="K95">
        <v>0</v>
      </c>
      <c r="L95">
        <v>169.84800000000001</v>
      </c>
      <c r="M95">
        <v>3483.5889999999999</v>
      </c>
      <c r="N95">
        <v>0</v>
      </c>
      <c r="O95">
        <v>1481.852447453</v>
      </c>
      <c r="P95">
        <v>171.53428</v>
      </c>
      <c r="Q95">
        <v>2472.64815</v>
      </c>
      <c r="R95">
        <v>456.75671000000011</v>
      </c>
      <c r="S95">
        <v>27.20836899999999</v>
      </c>
      <c r="T95">
        <v>41.084699999999998</v>
      </c>
      <c r="U95">
        <v>0</v>
      </c>
      <c r="V95">
        <v>1204.5422103999999</v>
      </c>
      <c r="W95">
        <v>84.913787999999997</v>
      </c>
      <c r="X95">
        <v>3062.5251399999988</v>
      </c>
      <c r="Y95">
        <v>1914.3739</v>
      </c>
    </row>
    <row r="96" spans="1:25" x14ac:dyDescent="0.25">
      <c r="A96" t="s">
        <v>94</v>
      </c>
      <c r="B96">
        <v>16627.27</v>
      </c>
      <c r="C96">
        <v>5142.014259999999</v>
      </c>
      <c r="D96">
        <v>4.2040000000000001E-2</v>
      </c>
      <c r="E96">
        <v>0.80320000000000003</v>
      </c>
      <c r="F96">
        <v>0</v>
      </c>
      <c r="G96">
        <v>535.23275300000012</v>
      </c>
      <c r="H96">
        <v>232.14151928000001</v>
      </c>
      <c r="I96">
        <v>1123.3514571000001</v>
      </c>
      <c r="J96">
        <v>1067.34582</v>
      </c>
      <c r="K96">
        <v>0</v>
      </c>
      <c r="L96">
        <v>0</v>
      </c>
      <c r="M96">
        <v>0</v>
      </c>
      <c r="N96">
        <v>0</v>
      </c>
      <c r="O96">
        <v>0</v>
      </c>
      <c r="P96">
        <v>0</v>
      </c>
      <c r="Q96">
        <v>1957.0807</v>
      </c>
      <c r="R96">
        <v>1168.3009999999999</v>
      </c>
      <c r="S96">
        <v>76.528819999999982</v>
      </c>
      <c r="T96">
        <v>24.852509999999999</v>
      </c>
      <c r="U96">
        <v>0</v>
      </c>
      <c r="V96">
        <v>869.02910000000008</v>
      </c>
      <c r="W96">
        <v>59.589460000000003</v>
      </c>
      <c r="X96">
        <v>2805.6820400000011</v>
      </c>
      <c r="Y96">
        <v>1565.5128</v>
      </c>
    </row>
    <row r="97" spans="1:25" x14ac:dyDescent="0.25">
      <c r="A97" t="s">
        <v>95</v>
      </c>
      <c r="B97">
        <v>44236.289999999994</v>
      </c>
      <c r="C97">
        <v>5500.9372900000008</v>
      </c>
      <c r="D97">
        <v>0.11214</v>
      </c>
      <c r="E97">
        <v>0</v>
      </c>
      <c r="F97">
        <v>4136.8643899999997</v>
      </c>
      <c r="G97">
        <v>1348.3221727</v>
      </c>
      <c r="H97">
        <v>2344.6233080000002</v>
      </c>
      <c r="I97">
        <v>11073.93194821</v>
      </c>
      <c r="J97">
        <v>2787.2122710000008</v>
      </c>
      <c r="K97">
        <v>4.2669759999999997</v>
      </c>
      <c r="L97">
        <v>116.934</v>
      </c>
      <c r="M97">
        <v>0</v>
      </c>
      <c r="N97">
        <v>0</v>
      </c>
      <c r="O97">
        <v>31.964246899999999</v>
      </c>
      <c r="P97">
        <v>134.46299999999999</v>
      </c>
      <c r="Q97">
        <v>374.58238</v>
      </c>
      <c r="R97">
        <v>368.66005999999999</v>
      </c>
      <c r="S97">
        <v>59.377767402000018</v>
      </c>
      <c r="T97">
        <v>321.11716000000001</v>
      </c>
      <c r="U97">
        <v>0</v>
      </c>
      <c r="V97">
        <v>5046.3786</v>
      </c>
      <c r="W97">
        <v>323.66244000000012</v>
      </c>
      <c r="X97">
        <v>2331.9349000000011</v>
      </c>
      <c r="Y97">
        <v>7928.9554999999991</v>
      </c>
    </row>
    <row r="98" spans="1:25" x14ac:dyDescent="0.25">
      <c r="A98" t="s">
        <v>96</v>
      </c>
      <c r="B98">
        <v>189002.94500000009</v>
      </c>
      <c r="C98">
        <v>98812.769050000017</v>
      </c>
      <c r="D98">
        <v>2.7462</v>
      </c>
      <c r="E98">
        <v>10.113</v>
      </c>
      <c r="F98">
        <v>3100.1111099999998</v>
      </c>
      <c r="G98">
        <v>1653.76188955</v>
      </c>
      <c r="H98">
        <v>4579.7601546199994</v>
      </c>
      <c r="I98">
        <v>13416.832846167001</v>
      </c>
      <c r="J98">
        <v>7782.8508959999981</v>
      </c>
      <c r="K98">
        <v>0</v>
      </c>
      <c r="L98">
        <v>824.34936000000005</v>
      </c>
      <c r="M98">
        <v>0</v>
      </c>
      <c r="N98">
        <v>0</v>
      </c>
      <c r="O98">
        <v>2431.25182249</v>
      </c>
      <c r="P98">
        <v>617.07704000000001</v>
      </c>
      <c r="Q98">
        <v>11163.85824499999</v>
      </c>
      <c r="R98">
        <v>4546.6519299999973</v>
      </c>
      <c r="S98">
        <v>55.10105228700003</v>
      </c>
      <c r="T98">
        <v>717.21786299999985</v>
      </c>
      <c r="U98">
        <v>0</v>
      </c>
      <c r="V98">
        <v>8924.4743999999955</v>
      </c>
      <c r="W98">
        <v>604.56262120000042</v>
      </c>
      <c r="X98">
        <v>15357.30563000001</v>
      </c>
      <c r="Y98">
        <v>14398.106680000001</v>
      </c>
    </row>
    <row r="99" spans="1:25" x14ac:dyDescent="0.25">
      <c r="A99" t="s">
        <v>97</v>
      </c>
      <c r="B99">
        <v>27784.87</v>
      </c>
      <c r="C99">
        <v>9595.1296000000002</v>
      </c>
      <c r="D99">
        <v>2.8029999999999999E-2</v>
      </c>
      <c r="E99">
        <v>18.03</v>
      </c>
      <c r="F99">
        <v>1691.2370000000001</v>
      </c>
      <c r="G99">
        <v>403.99432000000002</v>
      </c>
      <c r="H99">
        <v>488.80147010000007</v>
      </c>
      <c r="I99">
        <v>3720.052925</v>
      </c>
      <c r="J99">
        <v>997.92795999999998</v>
      </c>
      <c r="K99">
        <v>0</v>
      </c>
      <c r="L99">
        <v>344.24</v>
      </c>
      <c r="M99">
        <v>0</v>
      </c>
      <c r="N99">
        <v>0</v>
      </c>
      <c r="O99">
        <v>0</v>
      </c>
      <c r="P99">
        <v>0</v>
      </c>
      <c r="Q99">
        <v>2609.7303919000001</v>
      </c>
      <c r="R99">
        <v>395.51760000000002</v>
      </c>
      <c r="S99">
        <v>17.661397449999999</v>
      </c>
      <c r="T99">
        <v>35.690429999999999</v>
      </c>
      <c r="U99">
        <v>0</v>
      </c>
      <c r="V99">
        <v>1574.6759999999999</v>
      </c>
      <c r="W99">
        <v>101.51260000000001</v>
      </c>
      <c r="X99">
        <v>3246.291999999999</v>
      </c>
      <c r="Y99">
        <v>2543.915</v>
      </c>
    </row>
    <row r="100" spans="1:25" x14ac:dyDescent="0.25">
      <c r="A100" t="s">
        <v>98</v>
      </c>
      <c r="B100">
        <v>64237.495000000017</v>
      </c>
      <c r="C100">
        <v>15203.422920000001</v>
      </c>
      <c r="D100">
        <v>0</v>
      </c>
      <c r="E100">
        <v>0</v>
      </c>
      <c r="F100">
        <v>644.14086779999991</v>
      </c>
      <c r="G100">
        <v>1665.00962104</v>
      </c>
      <c r="H100">
        <v>624.06919931000027</v>
      </c>
      <c r="I100">
        <v>4377.5781407840032</v>
      </c>
      <c r="J100">
        <v>2446.209983000002</v>
      </c>
      <c r="K100">
        <v>0</v>
      </c>
      <c r="L100">
        <v>56.549900000000001</v>
      </c>
      <c r="M100">
        <v>0</v>
      </c>
      <c r="N100">
        <v>0</v>
      </c>
      <c r="O100">
        <v>12.839320000000001</v>
      </c>
      <c r="P100">
        <v>38.394069999999999</v>
      </c>
      <c r="Q100">
        <v>28657.000536999989</v>
      </c>
      <c r="R100">
        <v>2598.5394599999991</v>
      </c>
      <c r="S100">
        <v>157.9298531</v>
      </c>
      <c r="T100">
        <v>40.368770000000019</v>
      </c>
      <c r="U100">
        <v>0</v>
      </c>
      <c r="V100">
        <v>1295.2946000000011</v>
      </c>
      <c r="W100">
        <v>110.60400199999999</v>
      </c>
      <c r="X100">
        <v>3950.0455799999991</v>
      </c>
      <c r="Y100">
        <v>2355.226000000001</v>
      </c>
    </row>
    <row r="101" spans="1:25" x14ac:dyDescent="0.25">
      <c r="A101" t="s">
        <v>99</v>
      </c>
      <c r="B101">
        <v>108660.81677000011</v>
      </c>
      <c r="C101">
        <v>4444.7052999999996</v>
      </c>
      <c r="D101">
        <v>2.8029999999999999E-2</v>
      </c>
      <c r="E101">
        <v>16.867999999999999</v>
      </c>
      <c r="F101">
        <v>1639.327503</v>
      </c>
      <c r="G101">
        <v>2472.0574795000002</v>
      </c>
      <c r="H101">
        <v>924.68653234999988</v>
      </c>
      <c r="I101">
        <v>7177.9207681859962</v>
      </c>
      <c r="J101">
        <v>7143.4118899999976</v>
      </c>
      <c r="K101">
        <v>20.750112999999999</v>
      </c>
      <c r="L101">
        <v>0</v>
      </c>
      <c r="M101">
        <v>0</v>
      </c>
      <c r="N101">
        <v>0</v>
      </c>
      <c r="O101">
        <v>4415.1335647999986</v>
      </c>
      <c r="P101">
        <v>1731.7901100000011</v>
      </c>
      <c r="Q101">
        <v>48622.292053000012</v>
      </c>
      <c r="R101">
        <v>10763.68939</v>
      </c>
      <c r="S101">
        <v>3896.4490299999989</v>
      </c>
      <c r="T101">
        <v>101.56319999999999</v>
      </c>
      <c r="U101">
        <v>0</v>
      </c>
      <c r="V101">
        <v>2985.4667300000001</v>
      </c>
      <c r="W101">
        <v>172.2810319999999</v>
      </c>
      <c r="X101">
        <v>7073.1338600000017</v>
      </c>
      <c r="Y101">
        <v>5056.9909299999999</v>
      </c>
    </row>
    <row r="102" spans="1:25" x14ac:dyDescent="0.25">
      <c r="A102" t="s">
        <v>100</v>
      </c>
      <c r="B102">
        <v>1583350.3320599999</v>
      </c>
      <c r="C102">
        <v>512022.71701999998</v>
      </c>
      <c r="D102">
        <v>44275.062070000007</v>
      </c>
      <c r="E102">
        <v>7221.5222000000003</v>
      </c>
      <c r="F102">
        <v>21671.786811000002</v>
      </c>
      <c r="G102">
        <v>7171.9149026000032</v>
      </c>
      <c r="H102">
        <v>22149.840079459991</v>
      </c>
      <c r="I102">
        <v>73862.687017199991</v>
      </c>
      <c r="J102">
        <v>61804.106037199999</v>
      </c>
      <c r="K102">
        <v>1546.1383539999999</v>
      </c>
      <c r="L102">
        <v>2373.2048140000002</v>
      </c>
      <c r="M102">
        <v>195906.05799999999</v>
      </c>
      <c r="N102">
        <v>85.974747359999995</v>
      </c>
      <c r="O102">
        <v>45294.620433619981</v>
      </c>
      <c r="P102">
        <v>351.04068000000001</v>
      </c>
      <c r="Q102">
        <v>315.28965449999981</v>
      </c>
      <c r="R102">
        <v>228.69326099999981</v>
      </c>
      <c r="S102">
        <v>220.34524974000001</v>
      </c>
      <c r="T102">
        <v>3840.4523139999992</v>
      </c>
      <c r="U102">
        <v>449315</v>
      </c>
      <c r="V102">
        <v>44397.960235700048</v>
      </c>
      <c r="W102">
        <v>2079.5291480000001</v>
      </c>
      <c r="X102">
        <v>17787.707719999999</v>
      </c>
      <c r="Y102">
        <v>69416.877989999994</v>
      </c>
    </row>
    <row r="103" spans="1:25" x14ac:dyDescent="0.25">
      <c r="A103" t="s">
        <v>101</v>
      </c>
      <c r="B103">
        <v>147627.94881</v>
      </c>
      <c r="C103">
        <v>12886.678449999999</v>
      </c>
      <c r="D103">
        <v>0</v>
      </c>
      <c r="E103">
        <v>25.243200000000002</v>
      </c>
      <c r="F103">
        <v>3271.17137</v>
      </c>
      <c r="G103">
        <v>2082.4472478999978</v>
      </c>
      <c r="H103">
        <v>1085.93534301</v>
      </c>
      <c r="I103">
        <v>9401.9455794900005</v>
      </c>
      <c r="J103">
        <v>4564.916494000001</v>
      </c>
      <c r="K103">
        <v>0</v>
      </c>
      <c r="L103">
        <v>425.98660000000001</v>
      </c>
      <c r="M103">
        <v>0</v>
      </c>
      <c r="N103">
        <v>0</v>
      </c>
      <c r="O103">
        <v>2116.5961000000002</v>
      </c>
      <c r="P103">
        <v>146.666</v>
      </c>
      <c r="Q103">
        <v>86955.517899999977</v>
      </c>
      <c r="R103">
        <v>5618.4108000000006</v>
      </c>
      <c r="S103">
        <v>1227.88156</v>
      </c>
      <c r="T103">
        <v>91.568630000000013</v>
      </c>
      <c r="U103">
        <v>0</v>
      </c>
      <c r="V103">
        <v>3112.6225299999978</v>
      </c>
      <c r="W103">
        <v>236.1819099999999</v>
      </c>
      <c r="X103">
        <v>8950.0598699999937</v>
      </c>
      <c r="Y103">
        <v>5436.7885099999994</v>
      </c>
    </row>
    <row r="104" spans="1:25" x14ac:dyDescent="0.25">
      <c r="A104" t="s">
        <v>102</v>
      </c>
      <c r="B104">
        <v>51911.851000000002</v>
      </c>
      <c r="C104">
        <v>518.93776000000003</v>
      </c>
      <c r="D104">
        <v>0</v>
      </c>
      <c r="E104">
        <v>0</v>
      </c>
      <c r="F104">
        <v>1734.5119999999999</v>
      </c>
      <c r="G104">
        <v>1601.0572718999999</v>
      </c>
      <c r="H104">
        <v>275.00158201099998</v>
      </c>
      <c r="I104">
        <v>5167.2291973000019</v>
      </c>
      <c r="J104">
        <v>1213.5941439999999</v>
      </c>
      <c r="K104">
        <v>0</v>
      </c>
      <c r="L104">
        <v>0</v>
      </c>
      <c r="M104">
        <v>0</v>
      </c>
      <c r="N104">
        <v>0</v>
      </c>
      <c r="O104">
        <v>0</v>
      </c>
      <c r="P104">
        <v>0</v>
      </c>
      <c r="Q104">
        <v>33230.723299999998</v>
      </c>
      <c r="R104">
        <v>1051.8774000000001</v>
      </c>
      <c r="S104">
        <v>112.683041</v>
      </c>
      <c r="T104">
        <v>43.725319999999989</v>
      </c>
      <c r="U104">
        <v>0</v>
      </c>
      <c r="V104">
        <v>1116.4081000000001</v>
      </c>
      <c r="W104">
        <v>81.859006000000008</v>
      </c>
      <c r="X104">
        <v>3791.811009999999</v>
      </c>
      <c r="Y104">
        <v>1968.5427999999999</v>
      </c>
    </row>
    <row r="105" spans="1:25" x14ac:dyDescent="0.25">
      <c r="A105" t="s">
        <v>103</v>
      </c>
      <c r="B105">
        <v>142059.40075199999</v>
      </c>
      <c r="C105">
        <v>30757.1479</v>
      </c>
      <c r="D105">
        <v>5.6099999999999997E-2</v>
      </c>
      <c r="E105">
        <v>14.47</v>
      </c>
      <c r="F105">
        <v>8369.1143219999994</v>
      </c>
      <c r="G105">
        <v>3124.5702746900001</v>
      </c>
      <c r="H105">
        <v>2320.6788886200002</v>
      </c>
      <c r="I105">
        <v>19565.11382748199</v>
      </c>
      <c r="J105">
        <v>5133.4976589999987</v>
      </c>
      <c r="K105">
        <v>223.13311147300001</v>
      </c>
      <c r="L105">
        <v>117.819259</v>
      </c>
      <c r="M105">
        <v>0</v>
      </c>
      <c r="N105">
        <v>0</v>
      </c>
      <c r="O105">
        <v>16554.240943500001</v>
      </c>
      <c r="P105">
        <v>696.0723200000001</v>
      </c>
      <c r="Q105">
        <v>23711.114565999989</v>
      </c>
      <c r="R105">
        <v>4288.663700000001</v>
      </c>
      <c r="S105">
        <v>516.67809399999965</v>
      </c>
      <c r="T105">
        <v>338.6898700000001</v>
      </c>
      <c r="U105">
        <v>0</v>
      </c>
      <c r="V105">
        <v>5602.7002944000023</v>
      </c>
      <c r="W105">
        <v>274.37240865000001</v>
      </c>
      <c r="X105">
        <v>9938.3236600000073</v>
      </c>
      <c r="Y105">
        <v>10513.55026</v>
      </c>
    </row>
    <row r="106" spans="1:25" x14ac:dyDescent="0.25">
      <c r="A106" t="s">
        <v>104</v>
      </c>
      <c r="B106">
        <v>37338.263000000014</v>
      </c>
      <c r="C106">
        <v>12321.715260000001</v>
      </c>
      <c r="D106">
        <v>0</v>
      </c>
      <c r="E106">
        <v>0</v>
      </c>
      <c r="F106">
        <v>1023.8048700000001</v>
      </c>
      <c r="G106">
        <v>638.08231919999992</v>
      </c>
      <c r="H106">
        <v>772.03263799999979</v>
      </c>
      <c r="I106">
        <v>3516.1349905400011</v>
      </c>
      <c r="J106">
        <v>1093.203117</v>
      </c>
      <c r="K106">
        <v>0</v>
      </c>
      <c r="L106">
        <v>0</v>
      </c>
      <c r="M106">
        <v>0</v>
      </c>
      <c r="N106">
        <v>0</v>
      </c>
      <c r="O106">
        <v>0</v>
      </c>
      <c r="P106">
        <v>0</v>
      </c>
      <c r="Q106">
        <v>8359.2867099999985</v>
      </c>
      <c r="R106">
        <v>429.08679999999993</v>
      </c>
      <c r="S106">
        <v>91.198920000000015</v>
      </c>
      <c r="T106">
        <v>48.966099999999997</v>
      </c>
      <c r="U106">
        <v>0</v>
      </c>
      <c r="V106">
        <v>1661.3162</v>
      </c>
      <c r="W106">
        <v>111.7648199999999</v>
      </c>
      <c r="X106">
        <v>4505.3032999999978</v>
      </c>
      <c r="Y106">
        <v>2757.7366999999999</v>
      </c>
    </row>
    <row r="107" spans="1:25" x14ac:dyDescent="0.25">
      <c r="A107" t="s">
        <v>105</v>
      </c>
      <c r="B107">
        <v>287370.53959999979</v>
      </c>
      <c r="C107">
        <v>40376.341300000022</v>
      </c>
      <c r="D107">
        <v>0.21023</v>
      </c>
      <c r="E107">
        <v>135.30000000000001</v>
      </c>
      <c r="F107">
        <v>8625.619498</v>
      </c>
      <c r="G107">
        <v>2925.38090513</v>
      </c>
      <c r="H107">
        <v>1934.52543814</v>
      </c>
      <c r="I107">
        <v>18799.19397321</v>
      </c>
      <c r="J107">
        <v>3418.853192</v>
      </c>
      <c r="K107">
        <v>0</v>
      </c>
      <c r="L107">
        <v>339.28769999999997</v>
      </c>
      <c r="M107">
        <v>0</v>
      </c>
      <c r="N107">
        <v>0</v>
      </c>
      <c r="O107">
        <v>0</v>
      </c>
      <c r="P107">
        <v>0</v>
      </c>
      <c r="Q107">
        <v>187643.81816100009</v>
      </c>
      <c r="R107">
        <v>2069.7410999999988</v>
      </c>
      <c r="S107">
        <v>1559.6728400000011</v>
      </c>
      <c r="T107">
        <v>196.25677999999999</v>
      </c>
      <c r="U107">
        <v>0</v>
      </c>
      <c r="V107">
        <v>3879.222600000001</v>
      </c>
      <c r="W107">
        <v>273.02496000000002</v>
      </c>
      <c r="X107">
        <v>8447.5162400000045</v>
      </c>
      <c r="Y107">
        <v>6751.6333999999988</v>
      </c>
    </row>
    <row r="108" spans="1:25" x14ac:dyDescent="0.25">
      <c r="A108" t="s">
        <v>106</v>
      </c>
      <c r="B108">
        <v>133408.6</v>
      </c>
      <c r="C108">
        <v>112081.70817</v>
      </c>
      <c r="D108">
        <v>0</v>
      </c>
      <c r="E108">
        <v>0</v>
      </c>
      <c r="F108">
        <v>1354.0154</v>
      </c>
      <c r="G108">
        <v>692.78646000000003</v>
      </c>
      <c r="H108">
        <v>901.33638299999996</v>
      </c>
      <c r="I108">
        <v>4254.2593900000002</v>
      </c>
      <c r="J108">
        <v>1144.2419150000001</v>
      </c>
      <c r="K108">
        <v>0</v>
      </c>
      <c r="L108">
        <v>122.994</v>
      </c>
      <c r="M108">
        <v>0.47399999999999998</v>
      </c>
      <c r="N108">
        <v>0</v>
      </c>
      <c r="O108">
        <v>3943.51</v>
      </c>
      <c r="P108">
        <v>46.599999999999987</v>
      </c>
      <c r="Q108">
        <v>10.274699999999999</v>
      </c>
      <c r="R108">
        <v>28.44941</v>
      </c>
      <c r="S108">
        <v>8.3043000000000006E-2</v>
      </c>
      <c r="T108">
        <v>107.07736</v>
      </c>
      <c r="U108">
        <v>0</v>
      </c>
      <c r="V108">
        <v>2339.107</v>
      </c>
      <c r="W108">
        <v>113.32531</v>
      </c>
      <c r="X108">
        <v>2557.5149999999999</v>
      </c>
      <c r="Y108">
        <v>3704.681</v>
      </c>
    </row>
    <row r="109" spans="1:25" x14ac:dyDescent="0.25">
      <c r="A109" t="s">
        <v>107</v>
      </c>
      <c r="B109">
        <v>21829.2587905</v>
      </c>
      <c r="C109">
        <v>113.80556</v>
      </c>
      <c r="D109">
        <v>2.8029999999999999E-2</v>
      </c>
      <c r="E109">
        <v>0</v>
      </c>
      <c r="F109">
        <v>430.06603999999999</v>
      </c>
      <c r="G109">
        <v>1967.4937219999999</v>
      </c>
      <c r="H109">
        <v>1811.4029069999999</v>
      </c>
      <c r="I109">
        <v>6277.3276008000003</v>
      </c>
      <c r="J109">
        <v>1213.178989</v>
      </c>
      <c r="K109">
        <v>9.1530073999999999</v>
      </c>
      <c r="L109">
        <v>0</v>
      </c>
      <c r="M109">
        <v>0.16600000000000001</v>
      </c>
      <c r="N109">
        <v>0.73114299999999999</v>
      </c>
      <c r="O109">
        <v>0</v>
      </c>
      <c r="P109">
        <v>0</v>
      </c>
      <c r="Q109">
        <v>233.81646000000001</v>
      </c>
      <c r="R109">
        <v>206.0518899999999</v>
      </c>
      <c r="S109">
        <v>5.4886227400000003</v>
      </c>
      <c r="T109">
        <v>109.41267999999999</v>
      </c>
      <c r="U109">
        <v>0</v>
      </c>
      <c r="V109">
        <v>2188.8172</v>
      </c>
      <c r="W109">
        <v>212.07646</v>
      </c>
      <c r="X109">
        <v>3489.0495000000001</v>
      </c>
      <c r="Y109">
        <v>3561.6189999999988</v>
      </c>
    </row>
    <row r="110" spans="1:25" x14ac:dyDescent="0.25">
      <c r="A110" t="s">
        <v>108</v>
      </c>
      <c r="B110">
        <v>89197.589399999953</v>
      </c>
      <c r="C110">
        <v>18190.679520000002</v>
      </c>
      <c r="D110">
        <v>0</v>
      </c>
      <c r="E110">
        <v>5.6222000000000003</v>
      </c>
      <c r="F110">
        <v>2305.8698140000001</v>
      </c>
      <c r="G110">
        <v>905.54784585300001</v>
      </c>
      <c r="H110">
        <v>1270.6762060000001</v>
      </c>
      <c r="I110">
        <v>6473.6754603769996</v>
      </c>
      <c r="J110">
        <v>3063.520320000001</v>
      </c>
      <c r="K110">
        <v>0</v>
      </c>
      <c r="L110">
        <v>922.49419999999998</v>
      </c>
      <c r="M110">
        <v>2479.3209999999999</v>
      </c>
      <c r="N110">
        <v>0</v>
      </c>
      <c r="O110">
        <v>466.29073495999978</v>
      </c>
      <c r="P110">
        <v>37.250915999999997</v>
      </c>
      <c r="Q110">
        <v>32383.1701866</v>
      </c>
      <c r="R110">
        <v>2735.122400000002</v>
      </c>
      <c r="S110">
        <v>177.97346230000011</v>
      </c>
      <c r="T110">
        <v>183.32341</v>
      </c>
      <c r="U110">
        <v>0</v>
      </c>
      <c r="V110">
        <v>2958.2529</v>
      </c>
      <c r="W110">
        <v>256.01447000000002</v>
      </c>
      <c r="X110">
        <v>9429.0018500000024</v>
      </c>
      <c r="Y110">
        <v>4950.1811500000003</v>
      </c>
    </row>
    <row r="111" spans="1:25" x14ac:dyDescent="0.25">
      <c r="A111" t="s">
        <v>109</v>
      </c>
      <c r="B111">
        <v>132526.8250000001</v>
      </c>
      <c r="C111">
        <v>26605.371959999989</v>
      </c>
      <c r="D111">
        <v>0</v>
      </c>
      <c r="E111">
        <v>10.444000000000001</v>
      </c>
      <c r="F111">
        <v>3580.1846300000002</v>
      </c>
      <c r="G111">
        <v>2375.295462099999</v>
      </c>
      <c r="H111">
        <v>3189.222477989998</v>
      </c>
      <c r="I111">
        <v>13185.689980040001</v>
      </c>
      <c r="J111">
        <v>5061.2587420000009</v>
      </c>
      <c r="K111">
        <v>0</v>
      </c>
      <c r="L111">
        <v>121.39</v>
      </c>
      <c r="M111">
        <v>0</v>
      </c>
      <c r="N111">
        <v>0</v>
      </c>
      <c r="O111">
        <v>5866.3486699999994</v>
      </c>
      <c r="P111">
        <v>592.26362000000017</v>
      </c>
      <c r="Q111">
        <v>37549.861708999997</v>
      </c>
      <c r="R111">
        <v>2516.9201999999982</v>
      </c>
      <c r="S111">
        <v>242.95365310000011</v>
      </c>
      <c r="T111">
        <v>311.20160999999979</v>
      </c>
      <c r="U111">
        <v>0</v>
      </c>
      <c r="V111">
        <v>6544.539163700003</v>
      </c>
      <c r="W111">
        <v>445.74940600000002</v>
      </c>
      <c r="X111">
        <v>13623.988670000001</v>
      </c>
      <c r="Y111">
        <v>10700.5756</v>
      </c>
    </row>
    <row r="112" spans="1:25" x14ac:dyDescent="0.25">
      <c r="A112" t="s">
        <v>110</v>
      </c>
      <c r="B112">
        <v>72037.672599999962</v>
      </c>
      <c r="C112">
        <v>14076.85994</v>
      </c>
      <c r="D112">
        <v>0.44840000000000002</v>
      </c>
      <c r="E112">
        <v>8.4350000000000005</v>
      </c>
      <c r="F112">
        <v>882.63239999999996</v>
      </c>
      <c r="G112">
        <v>860.00377900000035</v>
      </c>
      <c r="H112">
        <v>468.23926260000002</v>
      </c>
      <c r="I112">
        <v>3366.1551983859999</v>
      </c>
      <c r="J112">
        <v>1308.448879</v>
      </c>
      <c r="K112">
        <v>8.1533403999999994</v>
      </c>
      <c r="L112">
        <v>0</v>
      </c>
      <c r="M112">
        <v>0</v>
      </c>
      <c r="N112">
        <v>0</v>
      </c>
      <c r="O112">
        <v>0</v>
      </c>
      <c r="P112">
        <v>0</v>
      </c>
      <c r="Q112">
        <v>41832.500299999992</v>
      </c>
      <c r="R112">
        <v>874.7509</v>
      </c>
      <c r="S112">
        <v>196.6317700000001</v>
      </c>
      <c r="T112">
        <v>47.284979999999997</v>
      </c>
      <c r="U112">
        <v>0</v>
      </c>
      <c r="V112">
        <v>1442.246800000001</v>
      </c>
      <c r="W112">
        <v>102.70784</v>
      </c>
      <c r="X112">
        <v>4161.3026499999996</v>
      </c>
      <c r="Y112">
        <v>2402.9138899999989</v>
      </c>
    </row>
    <row r="113" spans="1:25" x14ac:dyDescent="0.25">
      <c r="A113" t="s">
        <v>111</v>
      </c>
      <c r="B113">
        <v>128123.68</v>
      </c>
      <c r="C113">
        <v>9662.1581700000024</v>
      </c>
      <c r="D113">
        <v>5.6099999999999997E-2</v>
      </c>
      <c r="E113">
        <v>14.862</v>
      </c>
      <c r="F113">
        <v>5117.2817800000003</v>
      </c>
      <c r="G113">
        <v>2835.019237629997</v>
      </c>
      <c r="H113">
        <v>1472.0580456299999</v>
      </c>
      <c r="I113">
        <v>13185.762772546001</v>
      </c>
      <c r="J113">
        <v>7363.2071680000035</v>
      </c>
      <c r="K113">
        <v>7.571E-2</v>
      </c>
      <c r="L113">
        <v>758.63699999999994</v>
      </c>
      <c r="M113">
        <v>0</v>
      </c>
      <c r="N113">
        <v>0</v>
      </c>
      <c r="O113">
        <v>3480.8504052300009</v>
      </c>
      <c r="P113">
        <v>384.52886000000012</v>
      </c>
      <c r="Q113">
        <v>50818.095579999987</v>
      </c>
      <c r="R113">
        <v>7547.3285499999974</v>
      </c>
      <c r="S113">
        <v>267.03143899999998</v>
      </c>
      <c r="T113">
        <v>123.1117850000001</v>
      </c>
      <c r="U113">
        <v>0</v>
      </c>
      <c r="V113">
        <v>4637.9341999999997</v>
      </c>
      <c r="W113">
        <v>368.68560159999993</v>
      </c>
      <c r="X113">
        <v>11949.227360000001</v>
      </c>
      <c r="Y113">
        <v>8136.9137000000019</v>
      </c>
    </row>
    <row r="114" spans="1:25" x14ac:dyDescent="0.25">
      <c r="A114" t="s">
        <v>112</v>
      </c>
      <c r="B114">
        <v>23515.205999999998</v>
      </c>
      <c r="C114">
        <v>4672.3157700000002</v>
      </c>
      <c r="D114">
        <v>0</v>
      </c>
      <c r="E114">
        <v>0</v>
      </c>
      <c r="F114">
        <v>2434.1255999999998</v>
      </c>
      <c r="G114">
        <v>1161.0211907</v>
      </c>
      <c r="H114">
        <v>731.03485268000009</v>
      </c>
      <c r="I114">
        <v>6008.7543246980003</v>
      </c>
      <c r="J114">
        <v>1054.828528</v>
      </c>
      <c r="K114">
        <v>0</v>
      </c>
      <c r="L114">
        <v>108.51</v>
      </c>
      <c r="M114">
        <v>0</v>
      </c>
      <c r="N114">
        <v>0</v>
      </c>
      <c r="O114">
        <v>10.838884999999999</v>
      </c>
      <c r="P114">
        <v>4.1706000000000003</v>
      </c>
      <c r="Q114">
        <v>202.05132000000009</v>
      </c>
      <c r="R114">
        <v>189.28355999999999</v>
      </c>
      <c r="S114">
        <v>0.35245989999999999</v>
      </c>
      <c r="T114">
        <v>109.04725999999999</v>
      </c>
      <c r="U114">
        <v>0</v>
      </c>
      <c r="V114">
        <v>1797.8056999999999</v>
      </c>
      <c r="W114">
        <v>141.65620600000011</v>
      </c>
      <c r="X114">
        <v>1984.2639099999999</v>
      </c>
      <c r="Y114">
        <v>2905.6750000000002</v>
      </c>
    </row>
    <row r="115" spans="1:25" x14ac:dyDescent="0.25">
      <c r="A115" t="s">
        <v>113</v>
      </c>
      <c r="B115">
        <v>20592.509999999998</v>
      </c>
      <c r="C115">
        <v>2761.5281599999998</v>
      </c>
      <c r="D115">
        <v>0</v>
      </c>
      <c r="E115">
        <v>0</v>
      </c>
      <c r="F115">
        <v>20.106059999999999</v>
      </c>
      <c r="G115">
        <v>1131.0175765399999</v>
      </c>
      <c r="H115">
        <v>592.47917570000004</v>
      </c>
      <c r="I115">
        <v>2611.0368305699999</v>
      </c>
      <c r="J115">
        <v>1447.855847</v>
      </c>
      <c r="K115">
        <v>0</v>
      </c>
      <c r="L115">
        <v>1.341</v>
      </c>
      <c r="M115">
        <v>0</v>
      </c>
      <c r="N115">
        <v>0</v>
      </c>
      <c r="O115">
        <v>3.7876400000000001</v>
      </c>
      <c r="P115">
        <v>27.988</v>
      </c>
      <c r="Q115">
        <v>129.16869</v>
      </c>
      <c r="R115">
        <v>1153.2940100000001</v>
      </c>
      <c r="S115">
        <v>11.49858379</v>
      </c>
      <c r="T115">
        <v>49.026449999999997</v>
      </c>
      <c r="U115">
        <v>0</v>
      </c>
      <c r="V115">
        <v>1859.1705546999999</v>
      </c>
      <c r="W115">
        <v>119.50559</v>
      </c>
      <c r="X115">
        <v>5494.0840999999982</v>
      </c>
      <c r="Y115">
        <v>3180.8226999999988</v>
      </c>
    </row>
    <row r="116" spans="1:25" x14ac:dyDescent="0.25">
      <c r="A116" t="s">
        <v>114</v>
      </c>
      <c r="B116">
        <v>27589.714</v>
      </c>
      <c r="C116">
        <v>1231.7000800000001</v>
      </c>
      <c r="D116">
        <v>0</v>
      </c>
      <c r="E116">
        <v>0</v>
      </c>
      <c r="F116">
        <v>1587.9003700000001</v>
      </c>
      <c r="G116">
        <v>315.73449390000002</v>
      </c>
      <c r="H116">
        <v>258.69441430000001</v>
      </c>
      <c r="I116">
        <v>2984.4045387900001</v>
      </c>
      <c r="J116">
        <v>891.86239400000011</v>
      </c>
      <c r="K116">
        <v>0</v>
      </c>
      <c r="L116">
        <v>47.845999999999997</v>
      </c>
      <c r="M116">
        <v>8.4380000000000006</v>
      </c>
      <c r="N116">
        <v>0</v>
      </c>
      <c r="O116">
        <v>5962.9826000000003</v>
      </c>
      <c r="P116">
        <v>51.433999999999997</v>
      </c>
      <c r="Q116">
        <v>7146.5327299999999</v>
      </c>
      <c r="R116">
        <v>911.14537999999982</v>
      </c>
      <c r="S116">
        <v>111.01721999999999</v>
      </c>
      <c r="T116">
        <v>21.48830000000001</v>
      </c>
      <c r="U116">
        <v>0</v>
      </c>
      <c r="V116">
        <v>959.08019999999999</v>
      </c>
      <c r="W116">
        <v>64.526630000000011</v>
      </c>
      <c r="X116">
        <v>3407.301640000001</v>
      </c>
      <c r="Y116">
        <v>1626.1495</v>
      </c>
    </row>
    <row r="117" spans="1:25" x14ac:dyDescent="0.25">
      <c r="A117" t="s">
        <v>115</v>
      </c>
      <c r="B117">
        <v>63828.649100000017</v>
      </c>
      <c r="C117">
        <v>8254.9367700000003</v>
      </c>
      <c r="D117">
        <v>0</v>
      </c>
      <c r="E117">
        <v>0</v>
      </c>
      <c r="F117">
        <v>3298.109653</v>
      </c>
      <c r="G117">
        <v>1220.1323279000001</v>
      </c>
      <c r="H117">
        <v>871.40137540000012</v>
      </c>
      <c r="I117">
        <v>7684.2602197399992</v>
      </c>
      <c r="J117">
        <v>2254.4058160000009</v>
      </c>
      <c r="K117">
        <v>0.25850000000000001</v>
      </c>
      <c r="L117">
        <v>0</v>
      </c>
      <c r="M117">
        <v>0</v>
      </c>
      <c r="N117">
        <v>0</v>
      </c>
      <c r="O117">
        <v>0</v>
      </c>
      <c r="P117">
        <v>0</v>
      </c>
      <c r="Q117">
        <v>26602.989383</v>
      </c>
      <c r="R117">
        <v>1405.013380000001</v>
      </c>
      <c r="S117">
        <v>207.35078210000009</v>
      </c>
      <c r="T117">
        <v>72.977940000000018</v>
      </c>
      <c r="U117">
        <v>0</v>
      </c>
      <c r="V117">
        <v>2466.9878999999992</v>
      </c>
      <c r="W117">
        <v>200.2261499999999</v>
      </c>
      <c r="X117">
        <v>5016.6946899999994</v>
      </c>
      <c r="Y117">
        <v>4271.9626200000002</v>
      </c>
    </row>
    <row r="118" spans="1:25" x14ac:dyDescent="0.25">
      <c r="A118" t="s">
        <v>116</v>
      </c>
      <c r="B118">
        <v>24567.439999999999</v>
      </c>
      <c r="C118">
        <v>493.78917999999999</v>
      </c>
      <c r="D118">
        <v>0</v>
      </c>
      <c r="E118">
        <v>6.0229999999999997</v>
      </c>
      <c r="F118">
        <v>2952.4350599999998</v>
      </c>
      <c r="G118">
        <v>1225.9041594</v>
      </c>
      <c r="H118">
        <v>561.23791460000007</v>
      </c>
      <c r="I118">
        <v>6588.3873700100003</v>
      </c>
      <c r="J118">
        <v>1628.6914879999999</v>
      </c>
      <c r="K118">
        <v>37.497059999999998</v>
      </c>
      <c r="L118">
        <v>22.89</v>
      </c>
      <c r="M118">
        <v>0</v>
      </c>
      <c r="N118">
        <v>0</v>
      </c>
      <c r="O118">
        <v>49.066299999999998</v>
      </c>
      <c r="P118">
        <v>20.640999999999998</v>
      </c>
      <c r="Q118">
        <v>883.27140000000009</v>
      </c>
      <c r="R118">
        <v>889.3779999999997</v>
      </c>
      <c r="S118">
        <v>570.87556159999997</v>
      </c>
      <c r="T118">
        <v>385.94340999999997</v>
      </c>
      <c r="U118">
        <v>0</v>
      </c>
      <c r="V118">
        <v>1946.875400000001</v>
      </c>
      <c r="W118">
        <v>103.7681</v>
      </c>
      <c r="X118">
        <v>2754.2172399999999</v>
      </c>
      <c r="Y118">
        <v>3445.9548</v>
      </c>
    </row>
    <row r="119" spans="1:25" x14ac:dyDescent="0.25">
      <c r="A119" t="s">
        <v>117</v>
      </c>
      <c r="B119">
        <v>68966.036000000036</v>
      </c>
      <c r="C119">
        <v>20754.197349999999</v>
      </c>
      <c r="D119">
        <v>7.0069999999999993E-2</v>
      </c>
      <c r="E119">
        <v>0</v>
      </c>
      <c r="F119">
        <v>388.55547600000011</v>
      </c>
      <c r="G119">
        <v>634.61716189999993</v>
      </c>
      <c r="H119">
        <v>1198.5491661000001</v>
      </c>
      <c r="I119">
        <v>3348.14153154</v>
      </c>
      <c r="J119">
        <v>1709.3437799999999</v>
      </c>
      <c r="K119">
        <v>0</v>
      </c>
      <c r="L119">
        <v>0</v>
      </c>
      <c r="M119">
        <v>0</v>
      </c>
      <c r="N119">
        <v>0</v>
      </c>
      <c r="O119">
        <v>0</v>
      </c>
      <c r="P119">
        <v>48.198800000000013</v>
      </c>
      <c r="Q119">
        <v>25754.315500000012</v>
      </c>
      <c r="R119">
        <v>877.97814000000028</v>
      </c>
      <c r="S119">
        <v>118.74083899999999</v>
      </c>
      <c r="T119">
        <v>125.67878</v>
      </c>
      <c r="U119">
        <v>0</v>
      </c>
      <c r="V119">
        <v>2406.1846</v>
      </c>
      <c r="W119">
        <v>208.10565</v>
      </c>
      <c r="X119">
        <v>7387.7487699999992</v>
      </c>
      <c r="Y119">
        <v>4001.2217000000001</v>
      </c>
    </row>
    <row r="120" spans="1:25" x14ac:dyDescent="0.25">
      <c r="A120" t="s">
        <v>118</v>
      </c>
      <c r="B120">
        <v>29307.667000000001</v>
      </c>
      <c r="C120">
        <v>989.09561999999994</v>
      </c>
      <c r="D120">
        <v>2.8029999999999999E-2</v>
      </c>
      <c r="E120">
        <v>45.85</v>
      </c>
      <c r="F120">
        <v>2811.1193090000002</v>
      </c>
      <c r="G120">
        <v>975.79061979999972</v>
      </c>
      <c r="H120">
        <v>1082.0682999999999</v>
      </c>
      <c r="I120">
        <v>6910.2191653440004</v>
      </c>
      <c r="J120">
        <v>1738.906342</v>
      </c>
      <c r="K120">
        <v>0.92376575999999999</v>
      </c>
      <c r="L120">
        <v>26.7346</v>
      </c>
      <c r="M120">
        <v>0</v>
      </c>
      <c r="N120">
        <v>0</v>
      </c>
      <c r="O120">
        <v>0</v>
      </c>
      <c r="P120">
        <v>0</v>
      </c>
      <c r="Q120">
        <v>654.07068000000027</v>
      </c>
      <c r="R120">
        <v>770.08700000000033</v>
      </c>
      <c r="S120">
        <v>4.38727</v>
      </c>
      <c r="T120">
        <v>70.817089999999993</v>
      </c>
      <c r="U120">
        <v>0</v>
      </c>
      <c r="V120">
        <v>2702.1597000000002</v>
      </c>
      <c r="W120">
        <v>216.76567729999991</v>
      </c>
      <c r="X120">
        <v>5689.1062699999966</v>
      </c>
      <c r="Y120">
        <v>4619.0439000000024</v>
      </c>
    </row>
    <row r="121" spans="1:25" x14ac:dyDescent="0.25">
      <c r="A121" t="s">
        <v>119</v>
      </c>
      <c r="B121">
        <v>65867.838873999935</v>
      </c>
      <c r="C121">
        <v>7519.9418299999998</v>
      </c>
      <c r="D121">
        <v>0</v>
      </c>
      <c r="E121">
        <v>0.80320000000000003</v>
      </c>
      <c r="F121">
        <v>1970.106</v>
      </c>
      <c r="G121">
        <v>2126.15270564</v>
      </c>
      <c r="H121">
        <v>960.99902174999988</v>
      </c>
      <c r="I121">
        <v>7298.4861910730024</v>
      </c>
      <c r="J121">
        <v>4541.8744601999979</v>
      </c>
      <c r="K121">
        <v>0</v>
      </c>
      <c r="L121">
        <v>74.980699999999999</v>
      </c>
      <c r="M121">
        <v>0</v>
      </c>
      <c r="N121">
        <v>0</v>
      </c>
      <c r="O121">
        <v>207.61469201</v>
      </c>
      <c r="P121">
        <v>1312.3711000000001</v>
      </c>
      <c r="Q121">
        <v>24190.01554</v>
      </c>
      <c r="R121">
        <v>4365.020950000001</v>
      </c>
      <c r="S121">
        <v>906.13179000000059</v>
      </c>
      <c r="T121">
        <v>81.846693000000045</v>
      </c>
      <c r="U121">
        <v>0</v>
      </c>
      <c r="V121">
        <v>3230.2188999999998</v>
      </c>
      <c r="W121">
        <v>242.38948360000009</v>
      </c>
      <c r="X121">
        <v>1206.487880000001</v>
      </c>
      <c r="Y121">
        <v>5633.4888799999972</v>
      </c>
    </row>
    <row r="122" spans="1:25" x14ac:dyDescent="0.25">
      <c r="A122" t="s">
        <v>120</v>
      </c>
      <c r="B122">
        <v>7376.3533467000007</v>
      </c>
      <c r="C122">
        <v>38.133279999999999</v>
      </c>
      <c r="D122">
        <v>0</v>
      </c>
      <c r="E122">
        <v>0</v>
      </c>
      <c r="F122">
        <v>4.7314499999999997</v>
      </c>
      <c r="G122">
        <v>140.8536</v>
      </c>
      <c r="H122">
        <v>439.02876900000001</v>
      </c>
      <c r="I122">
        <v>873.61447109999983</v>
      </c>
      <c r="J122">
        <v>602.90513940000039</v>
      </c>
      <c r="K122">
        <v>2.427379965000001</v>
      </c>
      <c r="L122">
        <v>12.202</v>
      </c>
      <c r="M122">
        <v>0.08</v>
      </c>
      <c r="N122">
        <v>10.971550000000001</v>
      </c>
      <c r="O122">
        <v>0</v>
      </c>
      <c r="P122">
        <v>0</v>
      </c>
      <c r="Q122">
        <v>7.3759999999999986</v>
      </c>
      <c r="R122">
        <v>2.7012960000000001</v>
      </c>
      <c r="S122">
        <v>0</v>
      </c>
      <c r="T122">
        <v>38.090400000000002</v>
      </c>
      <c r="U122">
        <v>0</v>
      </c>
      <c r="V122">
        <v>1269.7533636999999</v>
      </c>
      <c r="W122">
        <v>105.45135999999999</v>
      </c>
      <c r="X122">
        <v>1726.8390999999999</v>
      </c>
      <c r="Y122">
        <v>2101.0614999999998</v>
      </c>
    </row>
    <row r="123" spans="1:25" x14ac:dyDescent="0.25">
      <c r="A123" t="s">
        <v>121</v>
      </c>
      <c r="B123">
        <v>19118.55</v>
      </c>
      <c r="C123">
        <v>6585.6420799999996</v>
      </c>
      <c r="D123">
        <v>0</v>
      </c>
      <c r="E123">
        <v>0</v>
      </c>
      <c r="F123">
        <v>226.25335000000001</v>
      </c>
      <c r="G123">
        <v>298.53388139999998</v>
      </c>
      <c r="H123">
        <v>299.35581879000011</v>
      </c>
      <c r="I123">
        <v>1207.30509983</v>
      </c>
      <c r="J123">
        <v>712.70535599999982</v>
      </c>
      <c r="K123">
        <v>0</v>
      </c>
      <c r="L123">
        <v>122.6</v>
      </c>
      <c r="M123">
        <v>2.5259999999999998</v>
      </c>
      <c r="N123">
        <v>0</v>
      </c>
      <c r="O123">
        <v>1055.9739999999999</v>
      </c>
      <c r="P123">
        <v>32.950699999999998</v>
      </c>
      <c r="Q123">
        <v>2973.3655899999999</v>
      </c>
      <c r="R123">
        <v>415.97958999999997</v>
      </c>
      <c r="S123">
        <v>66.486660000000015</v>
      </c>
      <c r="T123">
        <v>26.61487</v>
      </c>
      <c r="U123">
        <v>0</v>
      </c>
      <c r="V123">
        <v>903.69279999999981</v>
      </c>
      <c r="W123">
        <v>70.4863</v>
      </c>
      <c r="X123">
        <v>2631.6889000000001</v>
      </c>
      <c r="Y123">
        <v>1485.782999999999</v>
      </c>
    </row>
    <row r="124" spans="1:25" x14ac:dyDescent="0.25">
      <c r="A124" t="s">
        <v>122</v>
      </c>
      <c r="B124">
        <v>45955.049999999981</v>
      </c>
      <c r="C124">
        <v>31255.46976</v>
      </c>
      <c r="D124">
        <v>0</v>
      </c>
      <c r="E124">
        <v>0</v>
      </c>
      <c r="F124">
        <v>669.72799999999995</v>
      </c>
      <c r="G124">
        <v>790.57779320000009</v>
      </c>
      <c r="H124">
        <v>555.13901999999996</v>
      </c>
      <c r="I124">
        <v>2893.1313257399988</v>
      </c>
      <c r="J124">
        <v>915.81619799999999</v>
      </c>
      <c r="K124">
        <v>19.623581000000001</v>
      </c>
      <c r="L124">
        <v>261.75400000000002</v>
      </c>
      <c r="M124">
        <v>0</v>
      </c>
      <c r="N124">
        <v>0</v>
      </c>
      <c r="O124">
        <v>2631.7732832699999</v>
      </c>
      <c r="P124">
        <v>257.33499999999998</v>
      </c>
      <c r="Q124">
        <v>348.06414000000001</v>
      </c>
      <c r="R124">
        <v>404.38798999999989</v>
      </c>
      <c r="S124">
        <v>1.0992360450000001</v>
      </c>
      <c r="T124">
        <v>53.447539999999996</v>
      </c>
      <c r="U124">
        <v>0</v>
      </c>
      <c r="V124">
        <v>1325.0125</v>
      </c>
      <c r="W124">
        <v>64.792396600000018</v>
      </c>
      <c r="X124">
        <v>1344.9002700000001</v>
      </c>
      <c r="Y124">
        <v>2167.963299999999</v>
      </c>
    </row>
    <row r="125" spans="1:25" x14ac:dyDescent="0.25">
      <c r="A125" t="s">
        <v>123</v>
      </c>
      <c r="B125">
        <v>73482.163730000015</v>
      </c>
      <c r="C125">
        <v>27076.299429999999</v>
      </c>
      <c r="D125">
        <v>0</v>
      </c>
      <c r="E125">
        <v>0</v>
      </c>
      <c r="F125">
        <v>1696.1667600000001</v>
      </c>
      <c r="G125">
        <v>1152.5378082</v>
      </c>
      <c r="H125">
        <v>667.78160884999977</v>
      </c>
      <c r="I125">
        <v>5083.5107195239989</v>
      </c>
      <c r="J125">
        <v>2689.519371000003</v>
      </c>
      <c r="K125">
        <v>15.867059299999999</v>
      </c>
      <c r="L125">
        <v>0</v>
      </c>
      <c r="M125">
        <v>0</v>
      </c>
      <c r="N125">
        <v>0</v>
      </c>
      <c r="O125">
        <v>0</v>
      </c>
      <c r="P125">
        <v>4.1138000000000003</v>
      </c>
      <c r="Q125">
        <v>19439.741109999999</v>
      </c>
      <c r="R125">
        <v>2502.5612500000011</v>
      </c>
      <c r="S125">
        <v>134.33473000000001</v>
      </c>
      <c r="T125">
        <v>51.10494000000002</v>
      </c>
      <c r="U125">
        <v>0</v>
      </c>
      <c r="V125">
        <v>1922.7424000000019</v>
      </c>
      <c r="W125">
        <v>195.60810015000001</v>
      </c>
      <c r="X125">
        <v>7430.7257900000004</v>
      </c>
      <c r="Y125">
        <v>3423.5831999999991</v>
      </c>
    </row>
    <row r="126" spans="1:25" x14ac:dyDescent="0.25">
      <c r="A126" t="s">
        <v>124</v>
      </c>
      <c r="B126">
        <v>45886.97</v>
      </c>
      <c r="C126">
        <v>10189.79687</v>
      </c>
      <c r="D126">
        <v>2.8029999999999999E-2</v>
      </c>
      <c r="E126">
        <v>0.80320000000000003</v>
      </c>
      <c r="F126">
        <v>3309.7165749999999</v>
      </c>
      <c r="G126">
        <v>1057.7074184999999</v>
      </c>
      <c r="H126">
        <v>1304.7817743999999</v>
      </c>
      <c r="I126">
        <v>8141.2984137999993</v>
      </c>
      <c r="J126">
        <v>2276.5817109999998</v>
      </c>
      <c r="K126">
        <v>0</v>
      </c>
      <c r="L126">
        <v>76.189360000000008</v>
      </c>
      <c r="M126">
        <v>0</v>
      </c>
      <c r="N126">
        <v>0</v>
      </c>
      <c r="O126">
        <v>548.08500000000004</v>
      </c>
      <c r="P126">
        <v>72.27000000000001</v>
      </c>
      <c r="Q126">
        <v>3162.955289999999</v>
      </c>
      <c r="R126">
        <v>1338.9077</v>
      </c>
      <c r="S126">
        <v>39.478918000000007</v>
      </c>
      <c r="T126">
        <v>110.97396000000001</v>
      </c>
      <c r="U126">
        <v>0</v>
      </c>
      <c r="V126">
        <v>3038.8029999999999</v>
      </c>
      <c r="W126">
        <v>191.98301414999989</v>
      </c>
      <c r="X126">
        <v>5943.2315799999997</v>
      </c>
      <c r="Y126">
        <v>5082.0898000000007</v>
      </c>
    </row>
    <row r="127" spans="1:25" x14ac:dyDescent="0.25">
      <c r="A127" t="s">
        <v>125</v>
      </c>
      <c r="B127">
        <v>200813.117</v>
      </c>
      <c r="C127">
        <v>10309.394420000001</v>
      </c>
      <c r="D127">
        <v>0</v>
      </c>
      <c r="E127">
        <v>2.4119999999999999</v>
      </c>
      <c r="F127">
        <v>2858.9295200000001</v>
      </c>
      <c r="G127">
        <v>2164.9336154999992</v>
      </c>
      <c r="H127">
        <v>885.17394682199961</v>
      </c>
      <c r="I127">
        <v>8465.6865516000016</v>
      </c>
      <c r="J127">
        <v>3931.2740519999988</v>
      </c>
      <c r="K127">
        <v>0</v>
      </c>
      <c r="L127">
        <v>128.9117</v>
      </c>
      <c r="M127">
        <v>0</v>
      </c>
      <c r="N127">
        <v>0</v>
      </c>
      <c r="O127">
        <v>976.91582000000005</v>
      </c>
      <c r="P127">
        <v>146.512</v>
      </c>
      <c r="Q127">
        <v>147287.62019999989</v>
      </c>
      <c r="R127">
        <v>4889.2009000000016</v>
      </c>
      <c r="S127">
        <v>1888.15968</v>
      </c>
      <c r="T127">
        <v>119.03909</v>
      </c>
      <c r="U127">
        <v>0</v>
      </c>
      <c r="V127">
        <v>2705.9008000000008</v>
      </c>
      <c r="W127">
        <v>215.09463000000011</v>
      </c>
      <c r="X127">
        <v>9113.3093999999983</v>
      </c>
      <c r="Y127">
        <v>4724.5218000000023</v>
      </c>
    </row>
    <row r="128" spans="1:25" x14ac:dyDescent="0.25">
      <c r="A128" t="s">
        <v>126</v>
      </c>
      <c r="B128">
        <v>56722.615299999983</v>
      </c>
      <c r="C128">
        <v>11152.494549999999</v>
      </c>
      <c r="D128">
        <v>2.089</v>
      </c>
      <c r="E128">
        <v>2.008</v>
      </c>
      <c r="F128">
        <v>3060.2001799999998</v>
      </c>
      <c r="G128">
        <v>1024.8074968000001</v>
      </c>
      <c r="H128">
        <v>1269.0761812000001</v>
      </c>
      <c r="I128">
        <v>7655.521700199999</v>
      </c>
      <c r="J128">
        <v>1716.8586749999999</v>
      </c>
      <c r="K128">
        <v>8.4694000000000003</v>
      </c>
      <c r="L128">
        <v>141.10599999999999</v>
      </c>
      <c r="M128">
        <v>0</v>
      </c>
      <c r="N128">
        <v>0</v>
      </c>
      <c r="O128">
        <v>64.662162300000006</v>
      </c>
      <c r="P128">
        <v>133.31729999999999</v>
      </c>
      <c r="Q128">
        <v>15810.33496</v>
      </c>
      <c r="R128">
        <v>121.3681499999999</v>
      </c>
      <c r="S128">
        <v>906.94499999999994</v>
      </c>
      <c r="T128">
        <v>255.1275</v>
      </c>
      <c r="U128">
        <v>0</v>
      </c>
      <c r="V128">
        <v>3286.6084999999998</v>
      </c>
      <c r="W128">
        <v>185.49035699999999</v>
      </c>
      <c r="X128">
        <v>4372.3129999999992</v>
      </c>
      <c r="Y128">
        <v>5555.0744000000004</v>
      </c>
    </row>
    <row r="129" spans="1:25" x14ac:dyDescent="0.25">
      <c r="A129" t="s">
        <v>127</v>
      </c>
      <c r="B129">
        <v>26107.059300000001</v>
      </c>
      <c r="C129">
        <v>1865.2132899999999</v>
      </c>
      <c r="D129">
        <v>0</v>
      </c>
      <c r="E129">
        <v>8.4359999999999999</v>
      </c>
      <c r="F129">
        <v>2730.1978399999998</v>
      </c>
      <c r="G129">
        <v>705.83041817299977</v>
      </c>
      <c r="H129">
        <v>480.97527696000009</v>
      </c>
      <c r="I129">
        <v>5427.1171243919998</v>
      </c>
      <c r="J129">
        <v>1054.763596</v>
      </c>
      <c r="K129">
        <v>5.8200000000000002E-2</v>
      </c>
      <c r="L129">
        <v>28.62</v>
      </c>
      <c r="M129">
        <v>0</v>
      </c>
      <c r="N129">
        <v>0</v>
      </c>
      <c r="O129">
        <v>2902.41408</v>
      </c>
      <c r="P129">
        <v>218.8998398</v>
      </c>
      <c r="Q129">
        <v>654.85886000000005</v>
      </c>
      <c r="R129">
        <v>412.45569999999998</v>
      </c>
      <c r="S129">
        <v>25.826609999999999</v>
      </c>
      <c r="T129">
        <v>73.086819999999989</v>
      </c>
      <c r="U129">
        <v>0</v>
      </c>
      <c r="V129">
        <v>1724.063764999999</v>
      </c>
      <c r="W129">
        <v>134.59245000000001</v>
      </c>
      <c r="X129">
        <v>4910.9471000000012</v>
      </c>
      <c r="Y129">
        <v>2749.0358699999988</v>
      </c>
    </row>
    <row r="130" spans="1:25" x14ac:dyDescent="0.25">
      <c r="A130" t="s">
        <v>128</v>
      </c>
      <c r="B130">
        <v>96163.810000000012</v>
      </c>
      <c r="C130">
        <v>17004.04076</v>
      </c>
      <c r="D130">
        <v>7.0069999999999993E-2</v>
      </c>
      <c r="E130">
        <v>4.4180000000000001</v>
      </c>
      <c r="F130">
        <v>4955.9639999999999</v>
      </c>
      <c r="G130">
        <v>693.52423479999982</v>
      </c>
      <c r="H130">
        <v>540.26974511999981</v>
      </c>
      <c r="I130">
        <v>8886.7463387000007</v>
      </c>
      <c r="J130">
        <v>1496.5551829999999</v>
      </c>
      <c r="K130">
        <v>0</v>
      </c>
      <c r="L130">
        <v>1012.269</v>
      </c>
      <c r="M130">
        <v>0</v>
      </c>
      <c r="N130">
        <v>0</v>
      </c>
      <c r="O130">
        <v>19854.584782499998</v>
      </c>
      <c r="P130">
        <v>103.07120999999999</v>
      </c>
      <c r="Q130">
        <v>31278.66220000001</v>
      </c>
      <c r="R130">
        <v>1309.4829999999999</v>
      </c>
      <c r="S130">
        <v>222.49231999999989</v>
      </c>
      <c r="T130">
        <v>48.213619999999992</v>
      </c>
      <c r="U130">
        <v>0</v>
      </c>
      <c r="V130">
        <v>1789.1550999999999</v>
      </c>
      <c r="W130">
        <v>113.476778</v>
      </c>
      <c r="X130">
        <v>3938.5707899999989</v>
      </c>
      <c r="Y130">
        <v>2912.915</v>
      </c>
    </row>
    <row r="131" spans="1:25" x14ac:dyDescent="0.25">
      <c r="A131" t="s">
        <v>129</v>
      </c>
      <c r="B131">
        <v>50034.618999999992</v>
      </c>
      <c r="C131">
        <v>14590.26216</v>
      </c>
      <c r="D131">
        <v>0</v>
      </c>
      <c r="E131">
        <v>1.2050000000000001</v>
      </c>
      <c r="F131">
        <v>1133.1596999999999</v>
      </c>
      <c r="G131">
        <v>1015.111194</v>
      </c>
      <c r="H131">
        <v>2074.0814999999998</v>
      </c>
      <c r="I131">
        <v>6139.5000017999992</v>
      </c>
      <c r="J131">
        <v>2552.0131809999998</v>
      </c>
      <c r="K131">
        <v>0</v>
      </c>
      <c r="L131">
        <v>43.930338999999996</v>
      </c>
      <c r="M131">
        <v>0</v>
      </c>
      <c r="N131">
        <v>0</v>
      </c>
      <c r="O131">
        <v>70.443832999999998</v>
      </c>
      <c r="P131">
        <v>116.8929</v>
      </c>
      <c r="Q131">
        <v>26.519952</v>
      </c>
      <c r="R131">
        <v>87.98866000000001</v>
      </c>
      <c r="S131">
        <v>11.265994753999999</v>
      </c>
      <c r="T131">
        <v>256.10090000000002</v>
      </c>
      <c r="U131">
        <v>0</v>
      </c>
      <c r="V131">
        <v>5180.7268000000004</v>
      </c>
      <c r="W131">
        <v>274.48101000000003</v>
      </c>
      <c r="X131">
        <v>7212.844900000001</v>
      </c>
      <c r="Y131">
        <v>9248.7484999999997</v>
      </c>
    </row>
    <row r="132" spans="1:25" x14ac:dyDescent="0.25">
      <c r="A132" t="s">
        <v>130</v>
      </c>
      <c r="B132">
        <v>26828.81</v>
      </c>
      <c r="C132">
        <v>10612.82</v>
      </c>
      <c r="D132">
        <v>0</v>
      </c>
      <c r="E132">
        <v>1.2050000000000001</v>
      </c>
      <c r="F132">
        <v>0</v>
      </c>
      <c r="G132">
        <v>369.768934</v>
      </c>
      <c r="H132">
        <v>858.79296999999997</v>
      </c>
      <c r="I132">
        <v>1825.3655056</v>
      </c>
      <c r="J132">
        <v>1193.645086</v>
      </c>
      <c r="K132">
        <v>0</v>
      </c>
      <c r="L132">
        <v>0</v>
      </c>
      <c r="M132">
        <v>0</v>
      </c>
      <c r="N132">
        <v>0</v>
      </c>
      <c r="O132">
        <v>78.563059999999993</v>
      </c>
      <c r="P132">
        <v>17.824000000000002</v>
      </c>
      <c r="Q132">
        <v>2390.97633</v>
      </c>
      <c r="R132">
        <v>490.46524000000011</v>
      </c>
      <c r="S132">
        <v>101.79189100000001</v>
      </c>
      <c r="T132">
        <v>56.061410000000002</v>
      </c>
      <c r="U132">
        <v>0</v>
      </c>
      <c r="V132">
        <v>1846.1795</v>
      </c>
      <c r="W132">
        <v>119.79391099999999</v>
      </c>
      <c r="X132">
        <v>3731.9868999999999</v>
      </c>
      <c r="Y132">
        <v>3132.6446999999998</v>
      </c>
    </row>
    <row r="133" spans="1:25" x14ac:dyDescent="0.25">
      <c r="A133" t="s">
        <v>131</v>
      </c>
      <c r="B133">
        <v>22642.15478999999</v>
      </c>
      <c r="C133">
        <v>1979.87988</v>
      </c>
      <c r="D133">
        <v>0</v>
      </c>
      <c r="E133">
        <v>0</v>
      </c>
      <c r="F133">
        <v>402.43432999999999</v>
      </c>
      <c r="G133">
        <v>791.6852200000003</v>
      </c>
      <c r="H133">
        <v>926.13530353199997</v>
      </c>
      <c r="I133">
        <v>3122.7863289999991</v>
      </c>
      <c r="J133">
        <v>1731.2323630000001</v>
      </c>
      <c r="K133">
        <v>0</v>
      </c>
      <c r="L133">
        <v>0</v>
      </c>
      <c r="M133">
        <v>54.27</v>
      </c>
      <c r="N133">
        <v>0</v>
      </c>
      <c r="O133">
        <v>13.887180000000001</v>
      </c>
      <c r="P133">
        <v>24.053699999999999</v>
      </c>
      <c r="Q133">
        <v>152.41047</v>
      </c>
      <c r="R133">
        <v>515.09321999999986</v>
      </c>
      <c r="S133">
        <v>6.9983197870000007</v>
      </c>
      <c r="T133">
        <v>81.118650000000002</v>
      </c>
      <c r="U133">
        <v>0</v>
      </c>
      <c r="V133">
        <v>3066.8701000000001</v>
      </c>
      <c r="W133">
        <v>153.76766699999999</v>
      </c>
      <c r="X133">
        <v>4679.3281000000006</v>
      </c>
      <c r="Y133">
        <v>4939.9530000000004</v>
      </c>
    </row>
    <row r="134" spans="1:25" x14ac:dyDescent="0.25">
      <c r="A134" t="s">
        <v>132</v>
      </c>
      <c r="B134">
        <v>30245.30143800001</v>
      </c>
      <c r="C134">
        <v>398.78419999999988</v>
      </c>
      <c r="D134">
        <v>0</v>
      </c>
      <c r="E134">
        <v>0</v>
      </c>
      <c r="F134">
        <v>905.01359000000002</v>
      </c>
      <c r="G134">
        <v>1731.2191365900001</v>
      </c>
      <c r="H134">
        <v>263.35804473000007</v>
      </c>
      <c r="I134">
        <v>4215.9988261400013</v>
      </c>
      <c r="J134">
        <v>2941.574043000001</v>
      </c>
      <c r="K134">
        <v>0</v>
      </c>
      <c r="L134">
        <v>0.22209999999999999</v>
      </c>
      <c r="M134">
        <v>0</v>
      </c>
      <c r="N134">
        <v>0</v>
      </c>
      <c r="O134">
        <v>0.15780079999999999</v>
      </c>
      <c r="P134">
        <v>440.20499999999998</v>
      </c>
      <c r="Q134">
        <v>6375.6577039000022</v>
      </c>
      <c r="R134">
        <v>3314.8276399999991</v>
      </c>
      <c r="S134">
        <v>270.61011649999972</v>
      </c>
      <c r="T134">
        <v>71.548790000000025</v>
      </c>
      <c r="U134">
        <v>0</v>
      </c>
      <c r="V134">
        <v>1447.6572637000011</v>
      </c>
      <c r="W134">
        <v>127.793025</v>
      </c>
      <c r="X134">
        <v>5114.2354799999976</v>
      </c>
      <c r="Y134">
        <v>2626.740989999998</v>
      </c>
    </row>
    <row r="135" spans="1:25" x14ac:dyDescent="0.25">
      <c r="A135" t="s">
        <v>133</v>
      </c>
      <c r="B135">
        <v>20801.771000000001</v>
      </c>
      <c r="C135">
        <v>2608.8729699999999</v>
      </c>
      <c r="D135">
        <v>4.2040000000000001E-2</v>
      </c>
      <c r="E135">
        <v>0</v>
      </c>
      <c r="F135">
        <v>560.91999999999996</v>
      </c>
      <c r="G135">
        <v>590.13296500000001</v>
      </c>
      <c r="H135">
        <v>1465.6738700000001</v>
      </c>
      <c r="I135">
        <v>3835.8668953000001</v>
      </c>
      <c r="J135">
        <v>1439.9546800000001</v>
      </c>
      <c r="K135">
        <v>0</v>
      </c>
      <c r="L135">
        <v>0</v>
      </c>
      <c r="M135">
        <v>0</v>
      </c>
      <c r="N135">
        <v>0</v>
      </c>
      <c r="O135">
        <v>127.84404499999999</v>
      </c>
      <c r="P135">
        <v>142.39930000000001</v>
      </c>
      <c r="Q135">
        <v>1.5806009999999999</v>
      </c>
      <c r="R135">
        <v>23.256820000000001</v>
      </c>
      <c r="S135">
        <v>0</v>
      </c>
      <c r="T135">
        <v>127.23145</v>
      </c>
      <c r="U135">
        <v>0</v>
      </c>
      <c r="V135">
        <v>2960.3110000000001</v>
      </c>
      <c r="W135">
        <v>187.75970000000001</v>
      </c>
      <c r="X135">
        <v>1590.172</v>
      </c>
      <c r="Y135">
        <v>5140.5989100000006</v>
      </c>
    </row>
    <row r="136" spans="1:25" x14ac:dyDescent="0.25">
      <c r="A136" t="s">
        <v>134</v>
      </c>
      <c r="B136">
        <v>143487.51115000001</v>
      </c>
      <c r="C136">
        <v>6925.8456399999995</v>
      </c>
      <c r="D136">
        <v>4.2040000000000001E-2</v>
      </c>
      <c r="E136">
        <v>3226</v>
      </c>
      <c r="F136">
        <v>3562.8111639999988</v>
      </c>
      <c r="G136">
        <v>2382.9187289599981</v>
      </c>
      <c r="H136">
        <v>647.77622937000012</v>
      </c>
      <c r="I136">
        <v>9304.0096184840004</v>
      </c>
      <c r="J136">
        <v>4512.7068680000011</v>
      </c>
      <c r="K136">
        <v>2.0353825570000001</v>
      </c>
      <c r="L136">
        <v>163.32579999999999</v>
      </c>
      <c r="M136">
        <v>0</v>
      </c>
      <c r="N136">
        <v>0</v>
      </c>
      <c r="O136">
        <v>0</v>
      </c>
      <c r="P136">
        <v>311.22419999999988</v>
      </c>
      <c r="Q136">
        <v>89516.149860000005</v>
      </c>
      <c r="R136">
        <v>6078.1763999999976</v>
      </c>
      <c r="S136">
        <v>553.11612999999977</v>
      </c>
      <c r="T136">
        <v>66.092289000000008</v>
      </c>
      <c r="U136">
        <v>0</v>
      </c>
      <c r="V136">
        <v>2530.1396000000082</v>
      </c>
      <c r="W136">
        <v>200.24481</v>
      </c>
      <c r="X136">
        <v>9159.2006900000106</v>
      </c>
      <c r="Y136">
        <v>4341.2002999999959</v>
      </c>
    </row>
    <row r="137" spans="1:25" x14ac:dyDescent="0.25">
      <c r="A137" t="s">
        <v>135</v>
      </c>
      <c r="B137">
        <v>62229.573000000019</v>
      </c>
      <c r="C137">
        <v>1923.1374900000001</v>
      </c>
      <c r="D137">
        <v>0</v>
      </c>
      <c r="E137">
        <v>0</v>
      </c>
      <c r="F137">
        <v>0</v>
      </c>
      <c r="G137">
        <v>1091.821682</v>
      </c>
      <c r="H137">
        <v>867.73647787000016</v>
      </c>
      <c r="I137">
        <v>2898.0620800700008</v>
      </c>
      <c r="J137">
        <v>1509.10697</v>
      </c>
      <c r="K137">
        <v>0</v>
      </c>
      <c r="L137">
        <v>0</v>
      </c>
      <c r="M137">
        <v>0</v>
      </c>
      <c r="N137">
        <v>0</v>
      </c>
      <c r="O137">
        <v>0</v>
      </c>
      <c r="P137">
        <v>0</v>
      </c>
      <c r="Q137">
        <v>43775.115800000007</v>
      </c>
      <c r="R137">
        <v>1203.3143</v>
      </c>
      <c r="S137">
        <v>219.2947299999999</v>
      </c>
      <c r="T137">
        <v>38.886010000000013</v>
      </c>
      <c r="U137">
        <v>0</v>
      </c>
      <c r="V137">
        <v>1353.171981700001</v>
      </c>
      <c r="W137">
        <v>111.45078599999999</v>
      </c>
      <c r="X137">
        <v>4938.4106100000008</v>
      </c>
      <c r="Y137">
        <v>2304.5450999999989</v>
      </c>
    </row>
    <row r="138" spans="1:25" x14ac:dyDescent="0.25">
      <c r="A138" t="s">
        <v>136</v>
      </c>
      <c r="B138">
        <v>57853.789999999994</v>
      </c>
      <c r="C138">
        <v>13086.921539999999</v>
      </c>
      <c r="D138">
        <v>0</v>
      </c>
      <c r="E138">
        <v>58.59</v>
      </c>
      <c r="F138">
        <v>3708.2899000000002</v>
      </c>
      <c r="G138">
        <v>1136.784798599999</v>
      </c>
      <c r="H138">
        <v>643.49647006399971</v>
      </c>
      <c r="I138">
        <v>8139.6692324199994</v>
      </c>
      <c r="J138">
        <v>2457.2795939999992</v>
      </c>
      <c r="K138">
        <v>91.479300000000066</v>
      </c>
      <c r="L138">
        <v>435.57459999999998</v>
      </c>
      <c r="M138">
        <v>0</v>
      </c>
      <c r="N138">
        <v>0</v>
      </c>
      <c r="O138">
        <v>826.22340000000008</v>
      </c>
      <c r="P138">
        <v>310.68799999999999</v>
      </c>
      <c r="Q138">
        <v>14377.561400000001</v>
      </c>
      <c r="R138">
        <v>2317.4289999999992</v>
      </c>
      <c r="S138">
        <v>429.93215000000009</v>
      </c>
      <c r="T138">
        <v>90.019890000000018</v>
      </c>
      <c r="U138">
        <v>0</v>
      </c>
      <c r="V138">
        <v>1773.3562000000011</v>
      </c>
      <c r="W138">
        <v>134.90543999999991</v>
      </c>
      <c r="X138">
        <v>4683.2561000000014</v>
      </c>
      <c r="Y138">
        <v>3152.5772800000009</v>
      </c>
    </row>
    <row r="139" spans="1:25" x14ac:dyDescent="0.25">
      <c r="A139" t="s">
        <v>137</v>
      </c>
      <c r="B139">
        <v>210169.06</v>
      </c>
      <c r="C139">
        <v>28825.832099999989</v>
      </c>
      <c r="D139">
        <v>1519.60438</v>
      </c>
      <c r="E139">
        <v>110.4144</v>
      </c>
      <c r="F139">
        <v>15176.530014</v>
      </c>
      <c r="G139">
        <v>6321.7873375000008</v>
      </c>
      <c r="H139">
        <v>10146.6996401</v>
      </c>
      <c r="I139">
        <v>44748.524972500003</v>
      </c>
      <c r="J139">
        <v>12649.23890910001</v>
      </c>
      <c r="K139">
        <v>0</v>
      </c>
      <c r="L139">
        <v>790.74223999999981</v>
      </c>
      <c r="M139">
        <v>0</v>
      </c>
      <c r="N139">
        <v>0</v>
      </c>
      <c r="O139">
        <v>12202.475130413</v>
      </c>
      <c r="P139">
        <v>405.26240000000013</v>
      </c>
      <c r="Q139">
        <v>486.08236840000012</v>
      </c>
      <c r="R139">
        <v>505.48572999999999</v>
      </c>
      <c r="S139">
        <v>6.9666119710000007</v>
      </c>
      <c r="T139">
        <v>2328.8058599999999</v>
      </c>
      <c r="U139">
        <v>0</v>
      </c>
      <c r="V139">
        <v>22976.363799999981</v>
      </c>
      <c r="W139">
        <v>957.10847299999978</v>
      </c>
      <c r="X139">
        <v>12812.803040000001</v>
      </c>
      <c r="Y139">
        <v>37195.093200000003</v>
      </c>
    </row>
    <row r="140" spans="1:25" x14ac:dyDescent="0.25">
      <c r="A140" t="s">
        <v>138</v>
      </c>
      <c r="B140">
        <v>39260.841999999997</v>
      </c>
      <c r="C140">
        <v>7341.2002599999987</v>
      </c>
      <c r="D140">
        <v>0</v>
      </c>
      <c r="E140">
        <v>0</v>
      </c>
      <c r="F140">
        <v>2348.2804999999998</v>
      </c>
      <c r="G140">
        <v>482.38597132000012</v>
      </c>
      <c r="H140">
        <v>424.77894800000001</v>
      </c>
      <c r="I140">
        <v>4660.6327850500002</v>
      </c>
      <c r="J140">
        <v>1241.240691</v>
      </c>
      <c r="K140">
        <v>0</v>
      </c>
      <c r="L140">
        <v>0</v>
      </c>
      <c r="M140">
        <v>0</v>
      </c>
      <c r="N140">
        <v>0</v>
      </c>
      <c r="O140">
        <v>292.98782</v>
      </c>
      <c r="P140">
        <v>140.03</v>
      </c>
      <c r="Q140">
        <v>8493.6456200000011</v>
      </c>
      <c r="R140">
        <v>799.02820999999983</v>
      </c>
      <c r="S140">
        <v>4089.9955199999999</v>
      </c>
      <c r="T140">
        <v>38.819620000000008</v>
      </c>
      <c r="U140">
        <v>0</v>
      </c>
      <c r="V140">
        <v>1365.094700000001</v>
      </c>
      <c r="W140">
        <v>109.260688</v>
      </c>
      <c r="X140">
        <v>5022.1457000000019</v>
      </c>
      <c r="Y140">
        <v>2409.7709</v>
      </c>
    </row>
    <row r="141" spans="1:25" x14ac:dyDescent="0.25">
      <c r="A141" t="s">
        <v>139</v>
      </c>
      <c r="B141">
        <v>49958.072390000001</v>
      </c>
      <c r="C141">
        <v>7997.9955499999996</v>
      </c>
      <c r="D141">
        <v>0</v>
      </c>
      <c r="E141">
        <v>0</v>
      </c>
      <c r="F141">
        <v>2669.0521899999999</v>
      </c>
      <c r="G141">
        <v>901.23013659999981</v>
      </c>
      <c r="H141">
        <v>488.27536652999999</v>
      </c>
      <c r="I141">
        <v>5562.5664861599998</v>
      </c>
      <c r="J141">
        <v>2144.1387931999998</v>
      </c>
      <c r="K141">
        <v>0</v>
      </c>
      <c r="L141">
        <v>100.6657</v>
      </c>
      <c r="M141">
        <v>0</v>
      </c>
      <c r="N141">
        <v>0</v>
      </c>
      <c r="O141">
        <v>3090.5422947000002</v>
      </c>
      <c r="P141">
        <v>257.46219999999988</v>
      </c>
      <c r="Q141">
        <v>14185.812431</v>
      </c>
      <c r="R141">
        <v>2070.0449899999999</v>
      </c>
      <c r="S141">
        <v>274.45241700000008</v>
      </c>
      <c r="T141">
        <v>45.979460000000003</v>
      </c>
      <c r="U141">
        <v>0</v>
      </c>
      <c r="V141">
        <v>1868.4249</v>
      </c>
      <c r="W141">
        <v>132.88755345000001</v>
      </c>
      <c r="X141">
        <v>5023.6806700000006</v>
      </c>
      <c r="Y141">
        <v>3143.9227999999998</v>
      </c>
    </row>
    <row r="142" spans="1:25" x14ac:dyDescent="0.25">
      <c r="A142" t="s">
        <v>140</v>
      </c>
      <c r="B142">
        <v>62787.196299999989</v>
      </c>
      <c r="C142">
        <v>7943.8637899999994</v>
      </c>
      <c r="D142">
        <v>0</v>
      </c>
      <c r="E142">
        <v>0</v>
      </c>
      <c r="F142">
        <v>0</v>
      </c>
      <c r="G142">
        <v>913.72507069999995</v>
      </c>
      <c r="H142">
        <v>1129.4249674</v>
      </c>
      <c r="I142">
        <v>3080.6448216399999</v>
      </c>
      <c r="J142">
        <v>1964.1743160000001</v>
      </c>
      <c r="K142">
        <v>0</v>
      </c>
      <c r="L142">
        <v>2.036</v>
      </c>
      <c r="M142">
        <v>0</v>
      </c>
      <c r="N142">
        <v>0</v>
      </c>
      <c r="O142">
        <v>28251.74</v>
      </c>
      <c r="P142">
        <v>201.922</v>
      </c>
      <c r="Q142">
        <v>3360.4727000000012</v>
      </c>
      <c r="R142">
        <v>1053.88426</v>
      </c>
      <c r="S142">
        <v>126.45653</v>
      </c>
      <c r="T142">
        <v>128.32278000000011</v>
      </c>
      <c r="U142">
        <v>0</v>
      </c>
      <c r="V142">
        <v>2585.9582636999999</v>
      </c>
      <c r="W142">
        <v>204.15604415000001</v>
      </c>
      <c r="X142">
        <v>7421.402500000002</v>
      </c>
      <c r="Y142">
        <v>4419.3998999999994</v>
      </c>
    </row>
    <row r="143" spans="1:25" x14ac:dyDescent="0.25">
      <c r="A143" t="s">
        <v>141</v>
      </c>
      <c r="B143">
        <v>100180.810298</v>
      </c>
      <c r="C143">
        <v>15850.73005</v>
      </c>
      <c r="D143">
        <v>0</v>
      </c>
      <c r="E143">
        <v>6.0250000000000004</v>
      </c>
      <c r="F143">
        <v>5519.0826500000021</v>
      </c>
      <c r="G143">
        <v>2042.437543509998</v>
      </c>
      <c r="H143">
        <v>990.68677837999985</v>
      </c>
      <c r="I143">
        <v>11891.689916731009</v>
      </c>
      <c r="J143">
        <v>7207.4062060000006</v>
      </c>
      <c r="K143">
        <v>0</v>
      </c>
      <c r="L143">
        <v>21.548999999999999</v>
      </c>
      <c r="M143">
        <v>0</v>
      </c>
      <c r="N143">
        <v>0</v>
      </c>
      <c r="O143">
        <v>5774.073462419994</v>
      </c>
      <c r="P143">
        <v>1842.8759000000009</v>
      </c>
      <c r="Q143">
        <v>19573.065384000001</v>
      </c>
      <c r="R143">
        <v>7832.560370000002</v>
      </c>
      <c r="S143">
        <v>102.5931131</v>
      </c>
      <c r="T143">
        <v>108.14437700000001</v>
      </c>
      <c r="U143">
        <v>0</v>
      </c>
      <c r="V143">
        <v>3983.1484999999961</v>
      </c>
      <c r="W143">
        <v>312.44621000000012</v>
      </c>
      <c r="X143">
        <v>9940.33529000001</v>
      </c>
      <c r="Y143">
        <v>7184.207809999989</v>
      </c>
    </row>
    <row r="144" spans="1:25" x14ac:dyDescent="0.25">
      <c r="A144" t="s">
        <v>142</v>
      </c>
      <c r="B144">
        <v>1388.4931841</v>
      </c>
      <c r="C144">
        <v>2.371</v>
      </c>
      <c r="D144">
        <v>0</v>
      </c>
      <c r="E144">
        <v>0</v>
      </c>
      <c r="F144">
        <v>6.3851300000000002</v>
      </c>
      <c r="G144">
        <v>27.378060000000001</v>
      </c>
      <c r="H144">
        <v>12.592418</v>
      </c>
      <c r="I144">
        <v>68.382657439999988</v>
      </c>
      <c r="J144">
        <v>193.934065</v>
      </c>
      <c r="K144">
        <v>0</v>
      </c>
      <c r="L144">
        <v>0</v>
      </c>
      <c r="M144">
        <v>5.9259999999999984</v>
      </c>
      <c r="N144">
        <v>164.90060148699999</v>
      </c>
      <c r="O144">
        <v>22.93280528</v>
      </c>
      <c r="P144">
        <v>63.553299999999993</v>
      </c>
      <c r="Q144">
        <v>131.19316000000001</v>
      </c>
      <c r="R144">
        <v>226.82612</v>
      </c>
      <c r="S144">
        <v>2.8169883999999999E-2</v>
      </c>
      <c r="T144">
        <v>2.3593109999999999</v>
      </c>
      <c r="U144">
        <v>0</v>
      </c>
      <c r="V144">
        <v>70.751500000000007</v>
      </c>
      <c r="W144">
        <v>8.8742779999999986</v>
      </c>
      <c r="X144">
        <v>252.32324</v>
      </c>
      <c r="Y144">
        <v>127.8188</v>
      </c>
    </row>
    <row r="145" spans="1:25" x14ac:dyDescent="0.25">
      <c r="A145" t="s">
        <v>143</v>
      </c>
      <c r="B145">
        <v>99142.647972599894</v>
      </c>
      <c r="C145">
        <v>15894.701499999999</v>
      </c>
      <c r="D145">
        <v>0.51846999999999999</v>
      </c>
      <c r="E145">
        <v>0</v>
      </c>
      <c r="F145">
        <v>199.23294999999999</v>
      </c>
      <c r="G145">
        <v>1849.400859057002</v>
      </c>
      <c r="H145">
        <v>910.20789128699982</v>
      </c>
      <c r="I145">
        <v>4423.4585201769987</v>
      </c>
      <c r="J145">
        <v>7076.2029150000008</v>
      </c>
      <c r="K145">
        <v>0</v>
      </c>
      <c r="L145">
        <v>132.5</v>
      </c>
      <c r="M145">
        <v>0.11</v>
      </c>
      <c r="N145">
        <v>0</v>
      </c>
      <c r="O145">
        <v>15.692007092000001</v>
      </c>
      <c r="P145">
        <v>401.46445900000009</v>
      </c>
      <c r="Q145">
        <v>38018.241382999971</v>
      </c>
      <c r="R145">
        <v>8273.5377399999943</v>
      </c>
      <c r="S145">
        <v>191.96301728</v>
      </c>
      <c r="T145">
        <v>99.890730000000048</v>
      </c>
      <c r="U145">
        <v>0</v>
      </c>
      <c r="V145">
        <v>3499.6488273000018</v>
      </c>
      <c r="W145">
        <v>265.9781799999999</v>
      </c>
      <c r="X145">
        <v>11829.88938000001</v>
      </c>
      <c r="Y145">
        <v>6057.0789900000009</v>
      </c>
    </row>
    <row r="146" spans="1:25" x14ac:dyDescent="0.25">
      <c r="A146" t="s">
        <v>144</v>
      </c>
      <c r="B146">
        <v>40056.649999999987</v>
      </c>
      <c r="C146">
        <v>1988.61906</v>
      </c>
      <c r="D146">
        <v>0</v>
      </c>
      <c r="E146">
        <v>0</v>
      </c>
      <c r="F146">
        <v>0</v>
      </c>
      <c r="G146">
        <v>849.85779409999941</v>
      </c>
      <c r="H146">
        <v>432.29280440000002</v>
      </c>
      <c r="I146">
        <v>1903.7787859800001</v>
      </c>
      <c r="J146">
        <v>2116.106424000001</v>
      </c>
      <c r="K146">
        <v>0</v>
      </c>
      <c r="L146">
        <v>120.012</v>
      </c>
      <c r="M146">
        <v>0</v>
      </c>
      <c r="N146">
        <v>0</v>
      </c>
      <c r="O146">
        <v>1213.2345949999999</v>
      </c>
      <c r="P146">
        <v>579.6271999999999</v>
      </c>
      <c r="Q146">
        <v>20335.108</v>
      </c>
      <c r="R146">
        <v>2171.6169999999988</v>
      </c>
      <c r="S146">
        <v>222.3582999999999</v>
      </c>
      <c r="T146">
        <v>30.271191999999989</v>
      </c>
      <c r="U146">
        <v>0</v>
      </c>
      <c r="V146">
        <v>1311.7322999999999</v>
      </c>
      <c r="W146">
        <v>102.24269</v>
      </c>
      <c r="X146">
        <v>4326.1134400000001</v>
      </c>
      <c r="Y146">
        <v>2352.8970000000008</v>
      </c>
    </row>
    <row r="147" spans="1:25" x14ac:dyDescent="0.25">
      <c r="A147" t="s">
        <v>145</v>
      </c>
      <c r="B147">
        <v>16768.689999999999</v>
      </c>
      <c r="C147">
        <v>2048.1774500000001</v>
      </c>
      <c r="D147">
        <v>0</v>
      </c>
      <c r="E147">
        <v>0</v>
      </c>
      <c r="F147">
        <v>807.48927700000002</v>
      </c>
      <c r="G147">
        <v>18.842649000000002</v>
      </c>
      <c r="H147">
        <v>768.97059999999988</v>
      </c>
      <c r="I147">
        <v>2244.7024500000002</v>
      </c>
      <c r="J147">
        <v>1012.658134</v>
      </c>
      <c r="K147">
        <v>0</v>
      </c>
      <c r="L147">
        <v>22.702200000000001</v>
      </c>
      <c r="M147">
        <v>2536.2869999999998</v>
      </c>
      <c r="N147">
        <v>0</v>
      </c>
      <c r="O147">
        <v>9.976799999999999</v>
      </c>
      <c r="P147">
        <v>1.7198800000000001</v>
      </c>
      <c r="Q147">
        <v>77.756199999999993</v>
      </c>
      <c r="R147">
        <v>81.799300000000002</v>
      </c>
      <c r="S147">
        <v>4.6542248300000004</v>
      </c>
      <c r="T147">
        <v>43.070329999999998</v>
      </c>
      <c r="U147">
        <v>0</v>
      </c>
      <c r="V147">
        <v>2091.2849999999999</v>
      </c>
      <c r="W147">
        <v>112.56314999999999</v>
      </c>
      <c r="X147">
        <v>1568.4110000000001</v>
      </c>
      <c r="Y147">
        <v>3318.3020999999999</v>
      </c>
    </row>
    <row r="148" spans="1:25" x14ac:dyDescent="0.25">
      <c r="A148" t="s">
        <v>146</v>
      </c>
      <c r="B148">
        <v>63251.169900000001</v>
      </c>
      <c r="C148">
        <v>8996.8614500000003</v>
      </c>
      <c r="D148">
        <v>0</v>
      </c>
      <c r="E148">
        <v>0.80320000000000003</v>
      </c>
      <c r="F148">
        <v>0</v>
      </c>
      <c r="G148">
        <v>1657.5861559000009</v>
      </c>
      <c r="H148">
        <v>1382.9052599000011</v>
      </c>
      <c r="I148">
        <v>4504.3866380200006</v>
      </c>
      <c r="J148">
        <v>2560.8001949999998</v>
      </c>
      <c r="K148">
        <v>0</v>
      </c>
      <c r="L148">
        <v>544.26081999999997</v>
      </c>
      <c r="M148">
        <v>0</v>
      </c>
      <c r="N148">
        <v>0</v>
      </c>
      <c r="O148">
        <v>6.7772799999999993</v>
      </c>
      <c r="P148">
        <v>9.472999999999999</v>
      </c>
      <c r="Q148">
        <v>26321.72678300002</v>
      </c>
      <c r="R148">
        <v>1968.0145600000001</v>
      </c>
      <c r="S148">
        <v>115.4931239999999</v>
      </c>
      <c r="T148">
        <v>83.007406000000017</v>
      </c>
      <c r="U148">
        <v>0</v>
      </c>
      <c r="V148">
        <v>2695.376099999999</v>
      </c>
      <c r="W148">
        <v>185.53657999999999</v>
      </c>
      <c r="X148">
        <v>7682.3276400000004</v>
      </c>
      <c r="Y148">
        <v>4536.1021999999994</v>
      </c>
    </row>
    <row r="149" spans="1:25" x14ac:dyDescent="0.25">
      <c r="A149" t="s">
        <v>147</v>
      </c>
      <c r="B149">
        <v>196649.58300000001</v>
      </c>
      <c r="C149">
        <v>12198.10584</v>
      </c>
      <c r="D149">
        <v>0.1542</v>
      </c>
      <c r="E149">
        <v>14.06</v>
      </c>
      <c r="F149">
        <v>5982.1632900000004</v>
      </c>
      <c r="G149">
        <v>1369.7419336999999</v>
      </c>
      <c r="H149">
        <v>16383.09762</v>
      </c>
      <c r="I149">
        <v>34254.189265779984</v>
      </c>
      <c r="J149">
        <v>18259.5224184</v>
      </c>
      <c r="K149">
        <v>0.74743000000000004</v>
      </c>
      <c r="L149">
        <v>203.9683</v>
      </c>
      <c r="M149">
        <v>91.39700000000002</v>
      </c>
      <c r="N149">
        <v>8.5372599999999998</v>
      </c>
      <c r="O149">
        <v>25.259015000000002</v>
      </c>
      <c r="P149">
        <v>15.068949999999999</v>
      </c>
      <c r="Q149">
        <v>36.995350000000009</v>
      </c>
      <c r="R149">
        <v>48.192860000000003</v>
      </c>
      <c r="S149">
        <v>62.380628999999992</v>
      </c>
      <c r="T149">
        <v>2838.5522999999989</v>
      </c>
      <c r="U149">
        <v>0</v>
      </c>
      <c r="V149">
        <v>35765.339799999987</v>
      </c>
      <c r="W149">
        <v>2058.8174530000001</v>
      </c>
      <c r="X149">
        <v>10739.042100000001</v>
      </c>
      <c r="Y149">
        <v>56296.127099999991</v>
      </c>
    </row>
    <row r="150" spans="1:25" x14ac:dyDescent="0.25">
      <c r="A150" t="s">
        <v>148</v>
      </c>
      <c r="B150">
        <v>46154.400000000001</v>
      </c>
      <c r="C150">
        <v>4994.1370600000009</v>
      </c>
      <c r="D150">
        <v>0.35037000000000001</v>
      </c>
      <c r="E150">
        <v>0</v>
      </c>
      <c r="F150">
        <v>5185.0650699999987</v>
      </c>
      <c r="G150">
        <v>1091.2317</v>
      </c>
      <c r="H150">
        <v>1386.0550000000001</v>
      </c>
      <c r="I150">
        <v>11267.307049999999</v>
      </c>
      <c r="J150">
        <v>1924.4874159999999</v>
      </c>
      <c r="K150">
        <v>1.8075999999999999E-3</v>
      </c>
      <c r="L150">
        <v>549.44900000000007</v>
      </c>
      <c r="M150">
        <v>162.244</v>
      </c>
      <c r="N150">
        <v>0</v>
      </c>
      <c r="O150">
        <v>4087.4</v>
      </c>
      <c r="P150">
        <v>15.462</v>
      </c>
      <c r="Q150">
        <v>4.0823339999999986</v>
      </c>
      <c r="R150">
        <v>73.965900000000005</v>
      </c>
      <c r="S150">
        <v>22.340608069999998</v>
      </c>
      <c r="T150">
        <v>183.76537999999999</v>
      </c>
      <c r="U150">
        <v>0</v>
      </c>
      <c r="V150">
        <v>3873.3467999999998</v>
      </c>
      <c r="W150">
        <v>190.18370999999999</v>
      </c>
      <c r="X150">
        <v>4240.2736999999997</v>
      </c>
      <c r="Y150">
        <v>6906.2323000000006</v>
      </c>
    </row>
    <row r="151" spans="1:25" x14ac:dyDescent="0.25">
      <c r="A151" t="s">
        <v>149</v>
      </c>
      <c r="B151">
        <v>30639.94</v>
      </c>
      <c r="C151">
        <v>948.80407000000002</v>
      </c>
      <c r="D151">
        <v>0.12617</v>
      </c>
      <c r="E151">
        <v>0</v>
      </c>
      <c r="F151">
        <v>2328.8910000000001</v>
      </c>
      <c r="G151">
        <v>904.27647547999982</v>
      </c>
      <c r="H151">
        <v>1362.6546272</v>
      </c>
      <c r="I151">
        <v>6331.0496305800007</v>
      </c>
      <c r="J151">
        <v>1954.0846240000001</v>
      </c>
      <c r="K151">
        <v>1.59148E-2</v>
      </c>
      <c r="L151">
        <v>36.158013999999987</v>
      </c>
      <c r="M151">
        <v>0</v>
      </c>
      <c r="N151">
        <v>0</v>
      </c>
      <c r="O151">
        <v>0</v>
      </c>
      <c r="P151">
        <v>0</v>
      </c>
      <c r="Q151">
        <v>218.6500509</v>
      </c>
      <c r="R151">
        <v>256.85311000000002</v>
      </c>
      <c r="S151">
        <v>596.46531179999999</v>
      </c>
      <c r="T151">
        <v>83.907270000000025</v>
      </c>
      <c r="U151">
        <v>0</v>
      </c>
      <c r="V151">
        <v>3638.043799999999</v>
      </c>
      <c r="W151">
        <v>166.34501</v>
      </c>
      <c r="X151">
        <v>5447.962309999999</v>
      </c>
      <c r="Y151">
        <v>6366.1574000000001</v>
      </c>
    </row>
    <row r="152" spans="1:25" x14ac:dyDescent="0.25">
      <c r="A152" t="s">
        <v>150</v>
      </c>
      <c r="B152">
        <v>53401.798699999999</v>
      </c>
      <c r="C152">
        <v>15205.505929999999</v>
      </c>
      <c r="D152">
        <v>0</v>
      </c>
      <c r="E152">
        <v>19.678999999999998</v>
      </c>
      <c r="F152">
        <v>2677.2721339999998</v>
      </c>
      <c r="G152">
        <v>1625.7138334900001</v>
      </c>
      <c r="H152">
        <v>2591.25490201</v>
      </c>
      <c r="I152">
        <v>10023.54730806</v>
      </c>
      <c r="J152">
        <v>2457.1770849999989</v>
      </c>
      <c r="K152">
        <v>0</v>
      </c>
      <c r="L152">
        <v>174.23612999999989</v>
      </c>
      <c r="M152">
        <v>0</v>
      </c>
      <c r="N152">
        <v>0</v>
      </c>
      <c r="O152">
        <v>2643.7734800000012</v>
      </c>
      <c r="P152">
        <v>208.32480000000001</v>
      </c>
      <c r="Q152">
        <v>2017.6203700000001</v>
      </c>
      <c r="R152">
        <v>624.97057999999981</v>
      </c>
      <c r="S152">
        <v>190.72105999999991</v>
      </c>
      <c r="T152">
        <v>300.14179000000001</v>
      </c>
      <c r="U152">
        <v>0</v>
      </c>
      <c r="V152">
        <v>4200.5577600000006</v>
      </c>
      <c r="W152">
        <v>275.57943999999992</v>
      </c>
      <c r="X152">
        <v>1445.1931099999999</v>
      </c>
      <c r="Y152">
        <v>6723.2437</v>
      </c>
    </row>
    <row r="153" spans="1:25" x14ac:dyDescent="0.25">
      <c r="A153" t="s">
        <v>151</v>
      </c>
      <c r="B153">
        <v>12597.923000000001</v>
      </c>
      <c r="C153">
        <v>363.25495999999998</v>
      </c>
      <c r="D153">
        <v>0</v>
      </c>
      <c r="E153">
        <v>0</v>
      </c>
      <c r="F153">
        <v>2475.5367000000001</v>
      </c>
      <c r="G153">
        <v>171.10390090000001</v>
      </c>
      <c r="H153">
        <v>444.48147979999999</v>
      </c>
      <c r="I153">
        <v>4144.3613670000004</v>
      </c>
      <c r="J153">
        <v>411.31181099999998</v>
      </c>
      <c r="K153">
        <v>0</v>
      </c>
      <c r="L153">
        <v>21.04</v>
      </c>
      <c r="M153">
        <v>0</v>
      </c>
      <c r="N153">
        <v>0</v>
      </c>
      <c r="O153">
        <v>0</v>
      </c>
      <c r="P153">
        <v>0</v>
      </c>
      <c r="Q153">
        <v>2.282</v>
      </c>
      <c r="R153">
        <v>4.3491400000000002</v>
      </c>
      <c r="S153">
        <v>8.1789999999999999E-4</v>
      </c>
      <c r="T153">
        <v>39.88174999999999</v>
      </c>
      <c r="U153">
        <v>0</v>
      </c>
      <c r="V153">
        <v>826.34460000000001</v>
      </c>
      <c r="W153">
        <v>89.172670000000025</v>
      </c>
      <c r="X153">
        <v>2270.3273100000001</v>
      </c>
      <c r="Y153">
        <v>1334.3438000000001</v>
      </c>
    </row>
    <row r="154" spans="1:25" x14ac:dyDescent="0.25">
      <c r="A154" t="s">
        <v>152</v>
      </c>
      <c r="B154">
        <v>26114.97</v>
      </c>
      <c r="C154">
        <v>9871.5792799999981</v>
      </c>
      <c r="D154">
        <v>0</v>
      </c>
      <c r="E154">
        <v>4.4180000000000001</v>
      </c>
      <c r="F154">
        <v>1055.6931999999999</v>
      </c>
      <c r="G154">
        <v>197.36197100000001</v>
      </c>
      <c r="H154">
        <v>348.77211389399997</v>
      </c>
      <c r="I154">
        <v>2324.6702812799999</v>
      </c>
      <c r="J154">
        <v>769.71846399999993</v>
      </c>
      <c r="K154">
        <v>0</v>
      </c>
      <c r="L154">
        <v>26.268999999999998</v>
      </c>
      <c r="M154">
        <v>0</v>
      </c>
      <c r="N154">
        <v>0</v>
      </c>
      <c r="O154">
        <v>1213.06</v>
      </c>
      <c r="P154">
        <v>94.45</v>
      </c>
      <c r="Q154">
        <v>3339.8879700000002</v>
      </c>
      <c r="R154">
        <v>498.77749999999997</v>
      </c>
      <c r="S154">
        <v>23.604780000000002</v>
      </c>
      <c r="T154">
        <v>16.823900000000009</v>
      </c>
      <c r="U154">
        <v>0</v>
      </c>
      <c r="V154">
        <v>1072.5793000000001</v>
      </c>
      <c r="W154">
        <v>73.386800000000036</v>
      </c>
      <c r="X154">
        <v>3427.684240000001</v>
      </c>
      <c r="Y154">
        <v>1755.6905999999999</v>
      </c>
    </row>
    <row r="155" spans="1:25" x14ac:dyDescent="0.25">
      <c r="A155" t="s">
        <v>153</v>
      </c>
      <c r="B155">
        <v>35996.427999999993</v>
      </c>
      <c r="C155">
        <v>942.65396999999996</v>
      </c>
      <c r="D155">
        <v>0</v>
      </c>
      <c r="E155">
        <v>0</v>
      </c>
      <c r="F155">
        <v>2608.283371</v>
      </c>
      <c r="G155">
        <v>1214.5358388100001</v>
      </c>
      <c r="H155">
        <v>888.59824010700004</v>
      </c>
      <c r="I155">
        <v>6547.7358428419984</v>
      </c>
      <c r="J155">
        <v>2522.7893789999998</v>
      </c>
      <c r="K155">
        <v>262.04534690999998</v>
      </c>
      <c r="L155">
        <v>89.382999999999996</v>
      </c>
      <c r="M155">
        <v>0</v>
      </c>
      <c r="N155">
        <v>0</v>
      </c>
      <c r="O155">
        <v>6.3426687000000008</v>
      </c>
      <c r="P155">
        <v>157.84970999999999</v>
      </c>
      <c r="Q155">
        <v>9166.9732999999997</v>
      </c>
      <c r="R155">
        <v>1940.3502999999989</v>
      </c>
      <c r="S155">
        <v>45.581047000000027</v>
      </c>
      <c r="T155">
        <v>90.726900000000015</v>
      </c>
      <c r="U155">
        <v>0</v>
      </c>
      <c r="V155">
        <v>2465.7398000000012</v>
      </c>
      <c r="W155">
        <v>199.73263514999999</v>
      </c>
      <c r="X155">
        <v>2534.2563799999998</v>
      </c>
      <c r="Y155">
        <v>4313.4505000000017</v>
      </c>
    </row>
    <row r="156" spans="1:25" x14ac:dyDescent="0.25">
      <c r="A156" t="s">
        <v>154</v>
      </c>
      <c r="B156">
        <v>60983.758000000002</v>
      </c>
      <c r="C156">
        <v>696.89990999999998</v>
      </c>
      <c r="D156">
        <v>0</v>
      </c>
      <c r="E156">
        <v>0</v>
      </c>
      <c r="F156">
        <v>5732.8454500000007</v>
      </c>
      <c r="G156">
        <v>1751.826180699999</v>
      </c>
      <c r="H156">
        <v>1187.8220789899999</v>
      </c>
      <c r="I156">
        <v>11976.300915825001</v>
      </c>
      <c r="J156">
        <v>2648.1158570000011</v>
      </c>
      <c r="K156">
        <v>0</v>
      </c>
      <c r="L156">
        <v>258.5566</v>
      </c>
      <c r="M156">
        <v>0</v>
      </c>
      <c r="N156">
        <v>0</v>
      </c>
      <c r="O156">
        <v>493.5256</v>
      </c>
      <c r="P156">
        <v>90.87</v>
      </c>
      <c r="Q156">
        <v>22225.605100000012</v>
      </c>
      <c r="R156">
        <v>1069.8341600000001</v>
      </c>
      <c r="S156">
        <v>910.93343999999991</v>
      </c>
      <c r="T156">
        <v>213.25194999999999</v>
      </c>
      <c r="U156">
        <v>0</v>
      </c>
      <c r="V156">
        <v>3643.0368999999969</v>
      </c>
      <c r="W156">
        <v>294.73460999999969</v>
      </c>
      <c r="X156">
        <v>1518.2829999999999</v>
      </c>
      <c r="Y156">
        <v>6272.4146000000037</v>
      </c>
    </row>
    <row r="157" spans="1:25" x14ac:dyDescent="0.25">
      <c r="A157" t="s">
        <v>155</v>
      </c>
      <c r="B157">
        <v>17484.615699999998</v>
      </c>
      <c r="C157">
        <v>1086.95144</v>
      </c>
      <c r="D157">
        <v>0</v>
      </c>
      <c r="E157">
        <v>2.008</v>
      </c>
      <c r="F157">
        <v>0</v>
      </c>
      <c r="G157">
        <v>212.169454</v>
      </c>
      <c r="H157">
        <v>490.26187299999998</v>
      </c>
      <c r="I157">
        <v>1044.0784517</v>
      </c>
      <c r="J157">
        <v>828.69018600000015</v>
      </c>
      <c r="K157">
        <v>0</v>
      </c>
      <c r="L157">
        <v>0</v>
      </c>
      <c r="M157">
        <v>0</v>
      </c>
      <c r="N157">
        <v>0</v>
      </c>
      <c r="O157">
        <v>1288.45249674</v>
      </c>
      <c r="P157">
        <v>149.47585000000001</v>
      </c>
      <c r="Q157">
        <v>5590.7570999999998</v>
      </c>
      <c r="R157">
        <v>376.08429999999998</v>
      </c>
      <c r="S157">
        <v>76.700119999999998</v>
      </c>
      <c r="T157">
        <v>33.720970000000001</v>
      </c>
      <c r="U157">
        <v>0</v>
      </c>
      <c r="V157">
        <v>1377.6564000000001</v>
      </c>
      <c r="W157">
        <v>78.797369999999987</v>
      </c>
      <c r="X157">
        <v>2481.5558000000001</v>
      </c>
      <c r="Y157">
        <v>2368.4092999999998</v>
      </c>
    </row>
    <row r="158" spans="1:25" x14ac:dyDescent="0.25">
      <c r="A158" t="s">
        <v>156</v>
      </c>
      <c r="B158">
        <v>97297.350000000035</v>
      </c>
      <c r="C158">
        <v>31860.737270000001</v>
      </c>
      <c r="D158">
        <v>0</v>
      </c>
      <c r="E158">
        <v>26.33</v>
      </c>
      <c r="F158">
        <v>0</v>
      </c>
      <c r="G158">
        <v>2585.5487580000008</v>
      </c>
      <c r="H158">
        <v>742.08691722000037</v>
      </c>
      <c r="I158">
        <v>4985.1377506200006</v>
      </c>
      <c r="J158">
        <v>4905.9950229999959</v>
      </c>
      <c r="K158">
        <v>0</v>
      </c>
      <c r="L158">
        <v>13.50605</v>
      </c>
      <c r="M158">
        <v>0</v>
      </c>
      <c r="N158">
        <v>0</v>
      </c>
      <c r="O158">
        <v>649.64417100000003</v>
      </c>
      <c r="P158">
        <v>129.4357</v>
      </c>
      <c r="Q158">
        <v>30123.81259999999</v>
      </c>
      <c r="R158">
        <v>5173.0370000000012</v>
      </c>
      <c r="S158">
        <v>181.32352999999989</v>
      </c>
      <c r="T158">
        <v>74.009320000000059</v>
      </c>
      <c r="U158">
        <v>0</v>
      </c>
      <c r="V158">
        <v>2846.1025999999979</v>
      </c>
      <c r="W158">
        <v>238.90926000000019</v>
      </c>
      <c r="X158">
        <v>7696.9233199999981</v>
      </c>
      <c r="Y158">
        <v>5063.6595000000016</v>
      </c>
    </row>
    <row r="159" spans="1:25" x14ac:dyDescent="0.25">
      <c r="A159" t="s">
        <v>157</v>
      </c>
      <c r="B159">
        <v>68729.959999999992</v>
      </c>
      <c r="C159">
        <v>10301.20319</v>
      </c>
      <c r="D159">
        <v>0</v>
      </c>
      <c r="E159">
        <v>0.80320000000000003</v>
      </c>
      <c r="F159">
        <v>0</v>
      </c>
      <c r="G159">
        <v>1656.1044403999999</v>
      </c>
      <c r="H159">
        <v>493.60776560000011</v>
      </c>
      <c r="I159">
        <v>3216.2017322800002</v>
      </c>
      <c r="J159">
        <v>2241.4336079999998</v>
      </c>
      <c r="K159">
        <v>5.7279999999999998E-2</v>
      </c>
      <c r="L159">
        <v>439.87</v>
      </c>
      <c r="M159">
        <v>0</v>
      </c>
      <c r="N159">
        <v>0</v>
      </c>
      <c r="O159">
        <v>1492.9581452</v>
      </c>
      <c r="P159">
        <v>136.31639999999999</v>
      </c>
      <c r="Q159">
        <v>38465.760300000009</v>
      </c>
      <c r="R159">
        <v>1870.1349</v>
      </c>
      <c r="S159">
        <v>228.29991000000001</v>
      </c>
      <c r="T159">
        <v>54.423687000000022</v>
      </c>
      <c r="U159">
        <v>0</v>
      </c>
      <c r="V159">
        <v>2019.6074000000001</v>
      </c>
      <c r="W159">
        <v>145.39723000000001</v>
      </c>
      <c r="X159">
        <v>2536.6147700000001</v>
      </c>
      <c r="Y159">
        <v>3431.7820000000002</v>
      </c>
    </row>
    <row r="160" spans="1:25" x14ac:dyDescent="0.25">
      <c r="A160" t="s">
        <v>158</v>
      </c>
      <c r="B160">
        <v>130598.96799999999</v>
      </c>
      <c r="C160">
        <v>25238.698960000009</v>
      </c>
      <c r="D160">
        <v>0.75680000000000003</v>
      </c>
      <c r="E160">
        <v>9.2370000000000001</v>
      </c>
      <c r="F160">
        <v>4383.113996</v>
      </c>
      <c r="G160">
        <v>1551.0534465999999</v>
      </c>
      <c r="H160">
        <v>1815.7182457499989</v>
      </c>
      <c r="I160">
        <v>10876.080559260001</v>
      </c>
      <c r="J160">
        <v>4396.1896090000027</v>
      </c>
      <c r="K160">
        <v>10.299498659999999</v>
      </c>
      <c r="L160">
        <v>1054.57</v>
      </c>
      <c r="M160">
        <v>0</v>
      </c>
      <c r="N160">
        <v>0</v>
      </c>
      <c r="O160">
        <v>1634.76055937</v>
      </c>
      <c r="P160">
        <v>134.57602999999989</v>
      </c>
      <c r="Q160">
        <v>49495.843685000007</v>
      </c>
      <c r="R160">
        <v>3274.2370100000012</v>
      </c>
      <c r="S160">
        <v>301.72980527999971</v>
      </c>
      <c r="T160">
        <v>105.20038</v>
      </c>
      <c r="U160">
        <v>0</v>
      </c>
      <c r="V160">
        <v>4687.0844999999981</v>
      </c>
      <c r="W160">
        <v>377.14327999999989</v>
      </c>
      <c r="X160">
        <v>13303.14841</v>
      </c>
      <c r="Y160">
        <v>7948.7977099999989</v>
      </c>
    </row>
    <row r="161" spans="1:25" x14ac:dyDescent="0.25">
      <c r="A161" t="s">
        <v>159</v>
      </c>
      <c r="B161">
        <v>92120.826865000039</v>
      </c>
      <c r="C161">
        <v>3140.5190600000001</v>
      </c>
      <c r="D161">
        <v>5.6059999999999999E-2</v>
      </c>
      <c r="E161">
        <v>60.6952</v>
      </c>
      <c r="F161">
        <v>3860.1369679999998</v>
      </c>
      <c r="G161">
        <v>3540.8032924499998</v>
      </c>
      <c r="H161">
        <v>764.75349130000006</v>
      </c>
      <c r="I161">
        <v>11621.097654342</v>
      </c>
      <c r="J161">
        <v>8030.3677799999878</v>
      </c>
      <c r="K161">
        <v>2.0184000000000002</v>
      </c>
      <c r="L161">
        <v>37.976370000000003</v>
      </c>
      <c r="M161">
        <v>7.6690000000000014</v>
      </c>
      <c r="N161">
        <v>0</v>
      </c>
      <c r="O161">
        <v>621.31675740000037</v>
      </c>
      <c r="P161">
        <v>367.40258999999998</v>
      </c>
      <c r="Q161">
        <v>22766.520530000002</v>
      </c>
      <c r="R161">
        <v>15474.453139999991</v>
      </c>
      <c r="S161">
        <v>345.89902065999991</v>
      </c>
      <c r="T161">
        <v>77.556407000000036</v>
      </c>
      <c r="U161">
        <v>0</v>
      </c>
      <c r="V161">
        <v>3578.7178636999979</v>
      </c>
      <c r="W161">
        <v>260.46648999999991</v>
      </c>
      <c r="X161">
        <v>11213.90967000001</v>
      </c>
      <c r="Y161">
        <v>6347.2303599999941</v>
      </c>
    </row>
    <row r="162" spans="1:25" x14ac:dyDescent="0.25">
      <c r="A162" t="s">
        <v>160</v>
      </c>
      <c r="B162">
        <v>29793.69999999999</v>
      </c>
      <c r="C162">
        <v>2402.4235100000001</v>
      </c>
      <c r="D162">
        <v>0</v>
      </c>
      <c r="E162">
        <v>0</v>
      </c>
      <c r="F162">
        <v>2306.7231499999998</v>
      </c>
      <c r="G162">
        <v>1423.086045</v>
      </c>
      <c r="H162">
        <v>472.16648523999987</v>
      </c>
      <c r="I162">
        <v>5850.4087624999993</v>
      </c>
      <c r="J162">
        <v>2009.3436340000001</v>
      </c>
      <c r="K162">
        <v>0</v>
      </c>
      <c r="L162">
        <v>52.016499999999994</v>
      </c>
      <c r="M162">
        <v>0</v>
      </c>
      <c r="N162">
        <v>0</v>
      </c>
      <c r="O162">
        <v>0</v>
      </c>
      <c r="P162">
        <v>2.7250209999999999</v>
      </c>
      <c r="Q162">
        <v>1580.7145</v>
      </c>
      <c r="R162">
        <v>2938.1770000000001</v>
      </c>
      <c r="S162">
        <v>58.275364999999987</v>
      </c>
      <c r="T162">
        <v>53.121251000000022</v>
      </c>
      <c r="U162">
        <v>0</v>
      </c>
      <c r="V162">
        <v>1679.9899</v>
      </c>
      <c r="W162">
        <v>127.5227</v>
      </c>
      <c r="X162">
        <v>5672.8253099999984</v>
      </c>
      <c r="Y162">
        <v>3164.5675999999999</v>
      </c>
    </row>
    <row r="163" spans="1:25" x14ac:dyDescent="0.25">
      <c r="A163" t="s">
        <v>161</v>
      </c>
      <c r="B163">
        <v>388325.55242800002</v>
      </c>
      <c r="C163">
        <v>93138.908800000019</v>
      </c>
      <c r="D163">
        <v>0.98114000000000001</v>
      </c>
      <c r="E163">
        <v>20.2</v>
      </c>
      <c r="F163">
        <v>10884.164306000001</v>
      </c>
      <c r="G163">
        <v>3708.2417883700018</v>
      </c>
      <c r="H163">
        <v>3496.8049698220011</v>
      </c>
      <c r="I163">
        <v>25502.051298124999</v>
      </c>
      <c r="J163">
        <v>5880.660598999998</v>
      </c>
      <c r="K163">
        <v>0</v>
      </c>
      <c r="L163">
        <v>192.40499999999989</v>
      </c>
      <c r="M163">
        <v>0</v>
      </c>
      <c r="N163">
        <v>0</v>
      </c>
      <c r="O163">
        <v>0</v>
      </c>
      <c r="P163">
        <v>0</v>
      </c>
      <c r="Q163">
        <v>200804.96959999989</v>
      </c>
      <c r="R163">
        <v>2355.9855300000008</v>
      </c>
      <c r="S163">
        <v>2734.3658410000012</v>
      </c>
      <c r="T163">
        <v>542.77548000000002</v>
      </c>
      <c r="U163">
        <v>0</v>
      </c>
      <c r="V163">
        <v>8126.4951517000036</v>
      </c>
      <c r="W163">
        <v>560.17948660000025</v>
      </c>
      <c r="X163">
        <v>16970.728439999999</v>
      </c>
      <c r="Y163">
        <v>13410.816290000001</v>
      </c>
    </row>
    <row r="164" spans="1:25" x14ac:dyDescent="0.25">
      <c r="A164" t="s">
        <v>162</v>
      </c>
      <c r="B164">
        <v>32143.5461</v>
      </c>
      <c r="C164">
        <v>5634.7610399999994</v>
      </c>
      <c r="D164">
        <v>0</v>
      </c>
      <c r="E164">
        <v>0</v>
      </c>
      <c r="F164">
        <v>538.55140000000006</v>
      </c>
      <c r="G164">
        <v>814.7565099000002</v>
      </c>
      <c r="H164">
        <v>1804.7945827000001</v>
      </c>
      <c r="I164">
        <v>4589.27313693</v>
      </c>
      <c r="J164">
        <v>2240.7918530000002</v>
      </c>
      <c r="K164">
        <v>34.163159030000003</v>
      </c>
      <c r="L164">
        <v>0</v>
      </c>
      <c r="M164">
        <v>163.464</v>
      </c>
      <c r="N164">
        <v>4.5568</v>
      </c>
      <c r="O164">
        <v>31.580971000000002</v>
      </c>
      <c r="P164">
        <v>56.457099999999997</v>
      </c>
      <c r="Q164">
        <v>62.212479999999992</v>
      </c>
      <c r="R164">
        <v>109.70046499999999</v>
      </c>
      <c r="S164">
        <v>94.867426500000008</v>
      </c>
      <c r="T164">
        <v>133.07839999999999</v>
      </c>
      <c r="U164">
        <v>0</v>
      </c>
      <c r="V164">
        <v>4652.3037999999997</v>
      </c>
      <c r="W164">
        <v>229.45102600000001</v>
      </c>
      <c r="X164">
        <v>3556.22721</v>
      </c>
      <c r="Y164">
        <v>7391.9930000000013</v>
      </c>
    </row>
    <row r="165" spans="1:25" x14ac:dyDescent="0.25">
      <c r="A165" t="s">
        <v>163</v>
      </c>
      <c r="B165">
        <v>13756.48</v>
      </c>
      <c r="C165">
        <v>971.27602000000002</v>
      </c>
      <c r="D165">
        <v>0.33633000000000002</v>
      </c>
      <c r="E165">
        <v>0</v>
      </c>
      <c r="F165">
        <v>838.35490000000004</v>
      </c>
      <c r="G165">
        <v>214.86467400000001</v>
      </c>
      <c r="H165">
        <v>646.10050000000001</v>
      </c>
      <c r="I165">
        <v>2436.8976710000002</v>
      </c>
      <c r="J165">
        <v>674.98248299999989</v>
      </c>
      <c r="K165">
        <v>0</v>
      </c>
      <c r="L165">
        <v>0</v>
      </c>
      <c r="M165">
        <v>7.8E-2</v>
      </c>
      <c r="N165">
        <v>0</v>
      </c>
      <c r="O165">
        <v>2187.6790000000001</v>
      </c>
      <c r="P165">
        <v>52.731000000000002</v>
      </c>
      <c r="Q165">
        <v>173.20097999999999</v>
      </c>
      <c r="R165">
        <v>43.100200000000001</v>
      </c>
      <c r="S165">
        <v>0.36055700000000002</v>
      </c>
      <c r="T165">
        <v>39.566479999999999</v>
      </c>
      <c r="U165">
        <v>0</v>
      </c>
      <c r="V165">
        <v>1380.0315800000001</v>
      </c>
      <c r="W165">
        <v>67.928629999999998</v>
      </c>
      <c r="X165">
        <v>1781.7059999999999</v>
      </c>
      <c r="Y165">
        <v>2246.1017000000002</v>
      </c>
    </row>
    <row r="166" spans="1:25" x14ac:dyDescent="0.25">
      <c r="A166" t="s">
        <v>164</v>
      </c>
      <c r="B166">
        <v>19143.849999999999</v>
      </c>
      <c r="C166">
        <v>2725.6086399999999</v>
      </c>
      <c r="D166">
        <v>0</v>
      </c>
      <c r="E166">
        <v>0</v>
      </c>
      <c r="F166">
        <v>1179.2161000000001</v>
      </c>
      <c r="G166">
        <v>213.36350100000001</v>
      </c>
      <c r="H166">
        <v>712.91606213000023</v>
      </c>
      <c r="I166">
        <v>2962.7751867000002</v>
      </c>
      <c r="J166">
        <v>1309.4033620000009</v>
      </c>
      <c r="K166">
        <v>0</v>
      </c>
      <c r="L166">
        <v>121.089</v>
      </c>
      <c r="M166">
        <v>0</v>
      </c>
      <c r="N166">
        <v>0</v>
      </c>
      <c r="O166">
        <v>370.82830000000001</v>
      </c>
      <c r="P166">
        <v>74.137999999999991</v>
      </c>
      <c r="Q166">
        <v>529.0200000000001</v>
      </c>
      <c r="R166">
        <v>451.51839999999999</v>
      </c>
      <c r="S166">
        <v>1.7288619999999999</v>
      </c>
      <c r="T166">
        <v>97.70226000000001</v>
      </c>
      <c r="U166">
        <v>0</v>
      </c>
      <c r="V166">
        <v>2062.9322000000002</v>
      </c>
      <c r="W166">
        <v>109.26445</v>
      </c>
      <c r="X166">
        <v>2932.2930000000001</v>
      </c>
      <c r="Y166">
        <v>3289.4473999999991</v>
      </c>
    </row>
    <row r="167" spans="1:25" x14ac:dyDescent="0.25">
      <c r="A167" t="s">
        <v>165</v>
      </c>
      <c r="B167">
        <v>33948.029999999992</v>
      </c>
      <c r="C167">
        <v>6202.3561699999991</v>
      </c>
      <c r="D167">
        <v>0</v>
      </c>
      <c r="E167">
        <v>0</v>
      </c>
      <c r="F167">
        <v>682.22963000000004</v>
      </c>
      <c r="G167">
        <v>1601.0723359000001</v>
      </c>
      <c r="H167">
        <v>551.59157730000015</v>
      </c>
      <c r="I167">
        <v>4096.9425084000004</v>
      </c>
      <c r="J167">
        <v>1626.64942</v>
      </c>
      <c r="K167">
        <v>0</v>
      </c>
      <c r="L167">
        <v>0</v>
      </c>
      <c r="M167">
        <v>0</v>
      </c>
      <c r="N167">
        <v>0</v>
      </c>
      <c r="O167">
        <v>343.88370000000009</v>
      </c>
      <c r="P167">
        <v>47.57</v>
      </c>
      <c r="Q167">
        <v>4859.7210999999979</v>
      </c>
      <c r="R167">
        <v>980.15499999999997</v>
      </c>
      <c r="S167">
        <v>230.47633999999999</v>
      </c>
      <c r="T167">
        <v>71.926050000000032</v>
      </c>
      <c r="U167">
        <v>0</v>
      </c>
      <c r="V167">
        <v>2097.6095</v>
      </c>
      <c r="W167">
        <v>165.21684500000009</v>
      </c>
      <c r="X167">
        <v>6804.5116000000035</v>
      </c>
      <c r="Y167">
        <v>3583.7093</v>
      </c>
    </row>
    <row r="168" spans="1:25" x14ac:dyDescent="0.25">
      <c r="A168" t="s">
        <v>166</v>
      </c>
      <c r="B168">
        <v>18102.93</v>
      </c>
      <c r="C168">
        <v>3596.8296800000012</v>
      </c>
      <c r="D168">
        <v>0</v>
      </c>
      <c r="E168">
        <v>4.0162000000000004</v>
      </c>
      <c r="F168">
        <v>695.11697000000004</v>
      </c>
      <c r="G168">
        <v>114.3088542</v>
      </c>
      <c r="H168">
        <v>1006.2344399999999</v>
      </c>
      <c r="I168">
        <v>2572.4168250000012</v>
      </c>
      <c r="J168">
        <v>1029.3863899999999</v>
      </c>
      <c r="K168">
        <v>7.8340000000000007E-3</v>
      </c>
      <c r="L168">
        <v>0</v>
      </c>
      <c r="M168">
        <v>0</v>
      </c>
      <c r="N168">
        <v>0</v>
      </c>
      <c r="O168">
        <v>0</v>
      </c>
      <c r="P168">
        <v>0</v>
      </c>
      <c r="Q168">
        <v>17.360711999999999</v>
      </c>
      <c r="R168">
        <v>23.466550000000009</v>
      </c>
      <c r="S168">
        <v>0.2140012</v>
      </c>
      <c r="T168">
        <v>59.827779999999997</v>
      </c>
      <c r="U168">
        <v>0</v>
      </c>
      <c r="V168">
        <v>2167.6402463999998</v>
      </c>
      <c r="W168">
        <v>137.13821999999999</v>
      </c>
      <c r="X168">
        <v>3197.2130000000002</v>
      </c>
      <c r="Y168">
        <v>3482.523999999999</v>
      </c>
    </row>
    <row r="169" spans="1:25" x14ac:dyDescent="0.25">
      <c r="A169" t="s">
        <v>167</v>
      </c>
      <c r="B169">
        <v>55752.210000000006</v>
      </c>
      <c r="C169">
        <v>11661.2865</v>
      </c>
      <c r="D169">
        <v>0</v>
      </c>
      <c r="E169">
        <v>0</v>
      </c>
      <c r="F169">
        <v>4272.5140000000001</v>
      </c>
      <c r="G169">
        <v>1313.3398554</v>
      </c>
      <c r="H169">
        <v>2040.6189417999999</v>
      </c>
      <c r="I169">
        <v>10494.63831009</v>
      </c>
      <c r="J169">
        <v>3165.9602289999989</v>
      </c>
      <c r="K169">
        <v>26.449809999999999</v>
      </c>
      <c r="L169">
        <v>276.41750000000008</v>
      </c>
      <c r="M169">
        <v>0</v>
      </c>
      <c r="N169">
        <v>0</v>
      </c>
      <c r="O169">
        <v>1.4897362540000001</v>
      </c>
      <c r="P169">
        <v>118.28400000000001</v>
      </c>
      <c r="Q169">
        <v>3943.9986199999998</v>
      </c>
      <c r="R169">
        <v>1844.9921999999999</v>
      </c>
      <c r="S169">
        <v>207.11123000000001</v>
      </c>
      <c r="T169">
        <v>231.56019000000001</v>
      </c>
      <c r="U169">
        <v>0</v>
      </c>
      <c r="V169">
        <v>3809.0171000000009</v>
      </c>
      <c r="W169">
        <v>228.73036999999999</v>
      </c>
      <c r="X169">
        <v>5804.2073699999992</v>
      </c>
      <c r="Y169">
        <v>6311.5376999999989</v>
      </c>
    </row>
    <row r="170" spans="1:25" x14ac:dyDescent="0.25">
      <c r="A170" t="s">
        <v>168</v>
      </c>
      <c r="B170">
        <v>45744.911100000012</v>
      </c>
      <c r="C170">
        <v>3920.2017500000011</v>
      </c>
      <c r="D170">
        <v>2.8029999999999999E-2</v>
      </c>
      <c r="E170">
        <v>1.607</v>
      </c>
      <c r="F170">
        <v>2253.8216000000002</v>
      </c>
      <c r="G170">
        <v>1403.675489199999</v>
      </c>
      <c r="H170">
        <v>947.41382607999992</v>
      </c>
      <c r="I170">
        <v>6508.987965299998</v>
      </c>
      <c r="J170">
        <v>4297.1589159999976</v>
      </c>
      <c r="K170">
        <v>0</v>
      </c>
      <c r="L170">
        <v>0.16632839999999999</v>
      </c>
      <c r="M170">
        <v>0</v>
      </c>
      <c r="N170">
        <v>0</v>
      </c>
      <c r="O170">
        <v>217.83814568999989</v>
      </c>
      <c r="P170">
        <v>102.10299999999999</v>
      </c>
      <c r="Q170">
        <v>1416.60303</v>
      </c>
      <c r="R170">
        <v>6407.0763599999946</v>
      </c>
      <c r="S170">
        <v>221.90357922999991</v>
      </c>
      <c r="T170">
        <v>96.066310000000001</v>
      </c>
      <c r="U170">
        <v>0</v>
      </c>
      <c r="V170">
        <v>3209.4921499999982</v>
      </c>
      <c r="W170">
        <v>211.28745000000001</v>
      </c>
      <c r="X170">
        <v>8771.4341400000048</v>
      </c>
      <c r="Y170">
        <v>5757.8914400000003</v>
      </c>
    </row>
    <row r="171" spans="1:25" x14ac:dyDescent="0.25">
      <c r="A171" t="s">
        <v>169</v>
      </c>
      <c r="B171">
        <v>115765.21400000001</v>
      </c>
      <c r="C171">
        <v>81660.636920000019</v>
      </c>
      <c r="D171">
        <v>2.5931000000000002</v>
      </c>
      <c r="E171">
        <v>18.48</v>
      </c>
      <c r="F171">
        <v>2436.5871000000002</v>
      </c>
      <c r="G171">
        <v>796.31811174999996</v>
      </c>
      <c r="H171">
        <v>1170.0891578000001</v>
      </c>
      <c r="I171">
        <v>6106.1581400700006</v>
      </c>
      <c r="J171">
        <v>2737.3381069999991</v>
      </c>
      <c r="K171">
        <v>25.53550000000001</v>
      </c>
      <c r="L171">
        <v>94.514577000000003</v>
      </c>
      <c r="M171">
        <v>9.9000000000000005E-2</v>
      </c>
      <c r="N171">
        <v>0</v>
      </c>
      <c r="O171">
        <v>91.4214068</v>
      </c>
      <c r="P171">
        <v>35.650399999999998</v>
      </c>
      <c r="Q171">
        <v>4531.037510000001</v>
      </c>
      <c r="R171">
        <v>2500.574869999999</v>
      </c>
      <c r="S171">
        <v>23.379560000000001</v>
      </c>
      <c r="T171">
        <v>209.23319000000001</v>
      </c>
      <c r="U171">
        <v>0</v>
      </c>
      <c r="V171">
        <v>2784.227472999999</v>
      </c>
      <c r="W171">
        <v>170.93049300000001</v>
      </c>
      <c r="X171">
        <v>5824.033809999999</v>
      </c>
      <c r="Y171">
        <v>4540.3242999999993</v>
      </c>
    </row>
    <row r="172" spans="1:25" x14ac:dyDescent="0.25">
      <c r="A172" t="s">
        <v>170</v>
      </c>
      <c r="B172">
        <v>19793.912</v>
      </c>
      <c r="C172">
        <v>3953.3589999999999</v>
      </c>
      <c r="D172">
        <v>0</v>
      </c>
      <c r="E172">
        <v>0</v>
      </c>
      <c r="F172">
        <v>265.378647</v>
      </c>
      <c r="G172">
        <v>564.13342380000006</v>
      </c>
      <c r="H172">
        <v>139.10404684000011</v>
      </c>
      <c r="I172">
        <v>1482.8725110800001</v>
      </c>
      <c r="J172">
        <v>1557.082107</v>
      </c>
      <c r="K172">
        <v>0.152812</v>
      </c>
      <c r="L172">
        <v>405.69</v>
      </c>
      <c r="M172">
        <v>0</v>
      </c>
      <c r="N172">
        <v>0</v>
      </c>
      <c r="O172">
        <v>355.51</v>
      </c>
      <c r="P172">
        <v>12.11</v>
      </c>
      <c r="Q172">
        <v>3954.9253779999999</v>
      </c>
      <c r="R172">
        <v>1886.785700000002</v>
      </c>
      <c r="S172">
        <v>86.782564999999991</v>
      </c>
      <c r="T172">
        <v>11.55245</v>
      </c>
      <c r="U172">
        <v>0</v>
      </c>
      <c r="V172">
        <v>776.18499999999995</v>
      </c>
      <c r="W172">
        <v>69.67583999999998</v>
      </c>
      <c r="X172">
        <v>2878.5915499999978</v>
      </c>
      <c r="Y172">
        <v>1394.020299999999</v>
      </c>
    </row>
    <row r="173" spans="1:25" x14ac:dyDescent="0.25">
      <c r="A173" t="s">
        <v>171</v>
      </c>
      <c r="B173">
        <v>26628.222740220001</v>
      </c>
      <c r="C173">
        <v>1425.1112000000001</v>
      </c>
      <c r="D173">
        <v>0</v>
      </c>
      <c r="E173">
        <v>3.6139999999999999</v>
      </c>
      <c r="F173">
        <v>179.93950000000001</v>
      </c>
      <c r="G173">
        <v>1537.010769</v>
      </c>
      <c r="H173">
        <v>1174.1935665999999</v>
      </c>
      <c r="I173">
        <v>4307.1036053829994</v>
      </c>
      <c r="J173">
        <v>1978.9618559999999</v>
      </c>
      <c r="K173">
        <v>3.43729292</v>
      </c>
      <c r="L173">
        <v>21.905999999999999</v>
      </c>
      <c r="M173">
        <v>70.846000000000004</v>
      </c>
      <c r="N173">
        <v>20.269051000000001</v>
      </c>
      <c r="O173">
        <v>1.6025670000000001</v>
      </c>
      <c r="P173">
        <v>4.5692300000000001</v>
      </c>
      <c r="Q173">
        <v>68.411674400000024</v>
      </c>
      <c r="R173">
        <v>2700.5679239999999</v>
      </c>
      <c r="S173">
        <v>42.038859959000007</v>
      </c>
      <c r="T173">
        <v>171.24075099999999</v>
      </c>
      <c r="U173">
        <v>0</v>
      </c>
      <c r="V173">
        <v>3089.9195</v>
      </c>
      <c r="W173">
        <v>216.70648320000001</v>
      </c>
      <c r="X173">
        <v>4443.7858100000003</v>
      </c>
      <c r="Y173">
        <v>5166.6508000000013</v>
      </c>
    </row>
    <row r="174" spans="1:25" x14ac:dyDescent="0.25">
      <c r="A174" t="s">
        <v>172</v>
      </c>
      <c r="B174">
        <v>23614.751</v>
      </c>
      <c r="C174">
        <v>6273.6757499999994</v>
      </c>
      <c r="D174">
        <v>2.8029999999999999E-2</v>
      </c>
      <c r="E174">
        <v>0</v>
      </c>
      <c r="F174">
        <v>0</v>
      </c>
      <c r="G174">
        <v>491.5980722000001</v>
      </c>
      <c r="H174">
        <v>1106.7413963639999</v>
      </c>
      <c r="I174">
        <v>2392.6259267099999</v>
      </c>
      <c r="J174">
        <v>1642.656395</v>
      </c>
      <c r="K174">
        <v>0</v>
      </c>
      <c r="L174">
        <v>0</v>
      </c>
      <c r="M174">
        <v>0</v>
      </c>
      <c r="N174">
        <v>0</v>
      </c>
      <c r="O174">
        <v>389.84730000000002</v>
      </c>
      <c r="P174">
        <v>117.312</v>
      </c>
      <c r="Q174">
        <v>326.47823</v>
      </c>
      <c r="R174">
        <v>328.14766999999989</v>
      </c>
      <c r="S174">
        <v>78.773620000000022</v>
      </c>
      <c r="T174">
        <v>183.84103999999999</v>
      </c>
      <c r="U174">
        <v>0</v>
      </c>
      <c r="V174">
        <v>2824.9614999999999</v>
      </c>
      <c r="W174">
        <v>174.30360999999999</v>
      </c>
      <c r="X174">
        <v>2735.1493999999998</v>
      </c>
      <c r="Y174">
        <v>4548.7106000000003</v>
      </c>
    </row>
    <row r="175" spans="1:25" x14ac:dyDescent="0.25">
      <c r="A175" t="s">
        <v>173</v>
      </c>
      <c r="B175">
        <v>294506.16279999987</v>
      </c>
      <c r="C175">
        <v>30767.786909999992</v>
      </c>
      <c r="D175">
        <v>0</v>
      </c>
      <c r="E175">
        <v>8.8341999999999992</v>
      </c>
      <c r="F175">
        <v>2948.737165</v>
      </c>
      <c r="G175">
        <v>1855.5544739000011</v>
      </c>
      <c r="H175">
        <v>1620.8835320999999</v>
      </c>
      <c r="I175">
        <v>9255.880172449999</v>
      </c>
      <c r="J175">
        <v>4374.9450619999998</v>
      </c>
      <c r="K175">
        <v>0</v>
      </c>
      <c r="L175">
        <v>52.860759999999999</v>
      </c>
      <c r="M175">
        <v>0</v>
      </c>
      <c r="N175">
        <v>0</v>
      </c>
      <c r="O175">
        <v>2198.0798</v>
      </c>
      <c r="P175">
        <v>149.09889999999999</v>
      </c>
      <c r="Q175">
        <v>218338.18882000001</v>
      </c>
      <c r="R175">
        <v>4756.539609999998</v>
      </c>
      <c r="S175">
        <v>2097.6290300000001</v>
      </c>
      <c r="T175">
        <v>175.85921999999991</v>
      </c>
      <c r="U175">
        <v>0</v>
      </c>
      <c r="V175">
        <v>3252.9367000000011</v>
      </c>
      <c r="W175">
        <v>232.85324999999989</v>
      </c>
      <c r="X175">
        <v>6999.2383900000023</v>
      </c>
      <c r="Y175">
        <v>5413.6229999999978</v>
      </c>
    </row>
    <row r="176" spans="1:25" x14ac:dyDescent="0.25">
      <c r="A176" t="s">
        <v>174</v>
      </c>
      <c r="B176">
        <v>55253.820000000007</v>
      </c>
      <c r="C176">
        <v>7710.3856200000009</v>
      </c>
      <c r="D176">
        <v>0</v>
      </c>
      <c r="E176">
        <v>0</v>
      </c>
      <c r="F176">
        <v>78.875</v>
      </c>
      <c r="G176">
        <v>1187.2413382</v>
      </c>
      <c r="H176">
        <v>335.55918149999991</v>
      </c>
      <c r="I176">
        <v>2367.6505189999998</v>
      </c>
      <c r="J176">
        <v>1589.3372760000011</v>
      </c>
      <c r="K176">
        <v>0</v>
      </c>
      <c r="L176">
        <v>0</v>
      </c>
      <c r="M176">
        <v>0</v>
      </c>
      <c r="N176">
        <v>0</v>
      </c>
      <c r="O176">
        <v>9702.3860000000022</v>
      </c>
      <c r="P176">
        <v>164.67400000000001</v>
      </c>
      <c r="Q176">
        <v>22518.703600000001</v>
      </c>
      <c r="R176">
        <v>1498.1980000000001</v>
      </c>
      <c r="S176">
        <v>193.05479000000011</v>
      </c>
      <c r="T176">
        <v>38.841229999999989</v>
      </c>
      <c r="U176">
        <v>0</v>
      </c>
      <c r="V176">
        <v>1329.7080000000001</v>
      </c>
      <c r="W176">
        <v>109.14158999999999</v>
      </c>
      <c r="X176">
        <v>4095.1364600000002</v>
      </c>
      <c r="Y176">
        <v>2334.4465</v>
      </c>
    </row>
    <row r="177" spans="1:25" x14ac:dyDescent="0.25">
      <c r="A177" t="s">
        <v>175</v>
      </c>
      <c r="B177">
        <v>72548.315999999992</v>
      </c>
      <c r="C177">
        <v>14186.012909999999</v>
      </c>
      <c r="D177">
        <v>0</v>
      </c>
      <c r="E177">
        <v>0</v>
      </c>
      <c r="F177">
        <v>0</v>
      </c>
      <c r="G177">
        <v>2936.3867505999988</v>
      </c>
      <c r="H177">
        <v>1119.6577052299999</v>
      </c>
      <c r="I177">
        <v>6026.7331304010022</v>
      </c>
      <c r="J177">
        <v>4134.492827</v>
      </c>
      <c r="K177">
        <v>0</v>
      </c>
      <c r="L177">
        <v>33.200499999999998</v>
      </c>
      <c r="M177">
        <v>0.503</v>
      </c>
      <c r="N177">
        <v>0</v>
      </c>
      <c r="O177">
        <v>10672.392765000001</v>
      </c>
      <c r="P177">
        <v>451.89179999999999</v>
      </c>
      <c r="Q177">
        <v>8463.8426000000018</v>
      </c>
      <c r="R177">
        <v>3026.4304000000011</v>
      </c>
      <c r="S177">
        <v>41.862819000000009</v>
      </c>
      <c r="T177">
        <v>134.503152</v>
      </c>
      <c r="U177">
        <v>0</v>
      </c>
      <c r="V177">
        <v>4308.3576999999996</v>
      </c>
      <c r="W177">
        <v>277.60970099999997</v>
      </c>
      <c r="X177">
        <v>9322.6855399999986</v>
      </c>
      <c r="Y177">
        <v>7412.281530000002</v>
      </c>
    </row>
    <row r="178" spans="1:25" x14ac:dyDescent="0.25">
      <c r="A178" t="s">
        <v>176</v>
      </c>
      <c r="B178">
        <v>56446.245999999977</v>
      </c>
      <c r="C178">
        <v>3721.931</v>
      </c>
      <c r="D178">
        <v>0</v>
      </c>
      <c r="E178">
        <v>0</v>
      </c>
      <c r="F178">
        <v>1567.7551699999999</v>
      </c>
      <c r="G178">
        <v>879.40300122999997</v>
      </c>
      <c r="H178">
        <v>113.2738128</v>
      </c>
      <c r="I178">
        <v>3733.0033971409989</v>
      </c>
      <c r="J178">
        <v>1271.5085650000001</v>
      </c>
      <c r="K178">
        <v>0</v>
      </c>
      <c r="L178">
        <v>0</v>
      </c>
      <c r="M178">
        <v>0</v>
      </c>
      <c r="N178">
        <v>0</v>
      </c>
      <c r="O178">
        <v>0</v>
      </c>
      <c r="P178">
        <v>0</v>
      </c>
      <c r="Q178">
        <v>38466.544300000001</v>
      </c>
      <c r="R178">
        <v>1381.6019300000009</v>
      </c>
      <c r="S178">
        <v>141.71374999999989</v>
      </c>
      <c r="T178">
        <v>15.719760000000001</v>
      </c>
      <c r="U178">
        <v>0</v>
      </c>
      <c r="V178">
        <v>707.08339999999987</v>
      </c>
      <c r="W178">
        <v>62.750409999999988</v>
      </c>
      <c r="X178">
        <v>2129.970769999999</v>
      </c>
      <c r="Y178">
        <v>2250.4364</v>
      </c>
    </row>
    <row r="179" spans="1:25" x14ac:dyDescent="0.25">
      <c r="A179" t="s">
        <v>177</v>
      </c>
      <c r="B179">
        <v>81000.683940000017</v>
      </c>
      <c r="C179">
        <v>18439.599249999999</v>
      </c>
      <c r="D179">
        <v>0.40661000000000003</v>
      </c>
      <c r="E179">
        <v>1.6064000000000001</v>
      </c>
      <c r="F179">
        <v>479.32549999999998</v>
      </c>
      <c r="G179">
        <v>4691.1841700000004</v>
      </c>
      <c r="H179">
        <v>2377.5917418499998</v>
      </c>
      <c r="I179">
        <v>11013.222531699999</v>
      </c>
      <c r="J179">
        <v>4438.3872089999986</v>
      </c>
      <c r="K179">
        <v>0</v>
      </c>
      <c r="L179">
        <v>0</v>
      </c>
      <c r="M179">
        <v>0.30199999999999999</v>
      </c>
      <c r="N179">
        <v>10.8102</v>
      </c>
      <c r="O179">
        <v>0</v>
      </c>
      <c r="P179">
        <v>0</v>
      </c>
      <c r="Q179">
        <v>90.802707999999996</v>
      </c>
      <c r="R179">
        <v>306.58321399999988</v>
      </c>
      <c r="S179">
        <v>3978.557802589999</v>
      </c>
      <c r="T179">
        <v>353.5976</v>
      </c>
      <c r="U179">
        <v>0</v>
      </c>
      <c r="V179">
        <v>7669.9406999999983</v>
      </c>
      <c r="W179">
        <v>410.66391000000021</v>
      </c>
      <c r="X179">
        <v>13649.866</v>
      </c>
      <c r="Y179">
        <v>13089.7834</v>
      </c>
    </row>
    <row r="180" spans="1:25" x14ac:dyDescent="0.25">
      <c r="A180" t="s">
        <v>178</v>
      </c>
      <c r="B180">
        <v>93872.249999999985</v>
      </c>
      <c r="C180">
        <v>42379.508820000003</v>
      </c>
      <c r="D180">
        <v>0</v>
      </c>
      <c r="E180">
        <v>0</v>
      </c>
      <c r="F180">
        <v>411.49777999999998</v>
      </c>
      <c r="G180">
        <v>1063.114080900001</v>
      </c>
      <c r="H180">
        <v>661.16434935999996</v>
      </c>
      <c r="I180">
        <v>3209.1629653989999</v>
      </c>
      <c r="J180">
        <v>2886.9222870000021</v>
      </c>
      <c r="K180">
        <v>0</v>
      </c>
      <c r="L180">
        <v>0</v>
      </c>
      <c r="M180">
        <v>0</v>
      </c>
      <c r="N180">
        <v>0</v>
      </c>
      <c r="O180">
        <v>1.47019E-2</v>
      </c>
      <c r="P180">
        <v>47.669880000000013</v>
      </c>
      <c r="Q180">
        <v>30882.414197999991</v>
      </c>
      <c r="R180">
        <v>3187.3900900000008</v>
      </c>
      <c r="S180">
        <v>210.82940100000019</v>
      </c>
      <c r="T180">
        <v>44.733595000000001</v>
      </c>
      <c r="U180">
        <v>0</v>
      </c>
      <c r="V180">
        <v>1919.1708272999999</v>
      </c>
      <c r="W180">
        <v>178.73018630000001</v>
      </c>
      <c r="X180">
        <v>3327.401359999998</v>
      </c>
      <c r="Y180">
        <v>3466.7576399999989</v>
      </c>
    </row>
    <row r="181" spans="1:25" x14ac:dyDescent="0.25">
      <c r="A181" t="s">
        <v>179</v>
      </c>
      <c r="B181">
        <v>27412.542600000001</v>
      </c>
      <c r="C181">
        <v>5357.4701499999992</v>
      </c>
      <c r="D181">
        <v>0</v>
      </c>
      <c r="E181">
        <v>0</v>
      </c>
      <c r="F181">
        <v>508.07181000000003</v>
      </c>
      <c r="G181">
        <v>882.91811899999993</v>
      </c>
      <c r="H181">
        <v>950.17616733</v>
      </c>
      <c r="I181">
        <v>3432.4811882099998</v>
      </c>
      <c r="J181">
        <v>2053.1278280000001</v>
      </c>
      <c r="K181">
        <v>9.4793660000000006</v>
      </c>
      <c r="L181">
        <v>71.697000000000003</v>
      </c>
      <c r="M181">
        <v>0</v>
      </c>
      <c r="N181">
        <v>0</v>
      </c>
      <c r="O181">
        <v>3.3351291999999999</v>
      </c>
      <c r="P181">
        <v>42.158689999999993</v>
      </c>
      <c r="Q181">
        <v>837.48338299999978</v>
      </c>
      <c r="R181">
        <v>1051.8951999999999</v>
      </c>
      <c r="S181">
        <v>0.52967752779999955</v>
      </c>
      <c r="T181">
        <v>99.096370000000007</v>
      </c>
      <c r="U181">
        <v>0</v>
      </c>
      <c r="V181">
        <v>2797.7529999999988</v>
      </c>
      <c r="W181">
        <v>197.68476100000001</v>
      </c>
      <c r="X181">
        <v>4478.71342</v>
      </c>
      <c r="Y181">
        <v>4638.0599000000002</v>
      </c>
    </row>
    <row r="182" spans="1:25" x14ac:dyDescent="0.25">
      <c r="A182" t="s">
        <v>180</v>
      </c>
      <c r="B182">
        <v>39865.89499999999</v>
      </c>
      <c r="C182">
        <v>1943.43776</v>
      </c>
      <c r="D182">
        <v>0</v>
      </c>
      <c r="E182">
        <v>0</v>
      </c>
      <c r="F182">
        <v>0</v>
      </c>
      <c r="G182">
        <v>755.92108960000007</v>
      </c>
      <c r="H182">
        <v>382.47279831999998</v>
      </c>
      <c r="I182">
        <v>1668.7565846</v>
      </c>
      <c r="J182">
        <v>829.71293899999989</v>
      </c>
      <c r="K182">
        <v>0</v>
      </c>
      <c r="L182">
        <v>0</v>
      </c>
      <c r="M182">
        <v>0</v>
      </c>
      <c r="N182">
        <v>0</v>
      </c>
      <c r="O182">
        <v>0</v>
      </c>
      <c r="P182">
        <v>0</v>
      </c>
      <c r="Q182">
        <v>28438.60349999999</v>
      </c>
      <c r="R182">
        <v>693.94180000000006</v>
      </c>
      <c r="S182">
        <v>163.32292000000001</v>
      </c>
      <c r="T182">
        <v>21.117530000000009</v>
      </c>
      <c r="U182">
        <v>0</v>
      </c>
      <c r="V182">
        <v>817.87590000000012</v>
      </c>
      <c r="W182">
        <v>62.228630000000003</v>
      </c>
      <c r="X182">
        <v>2614.3002099999999</v>
      </c>
      <c r="Y182">
        <v>1474.6686999999999</v>
      </c>
    </row>
    <row r="183" spans="1:25" x14ac:dyDescent="0.25">
      <c r="A183" t="s">
        <v>181</v>
      </c>
      <c r="B183">
        <v>21831.156999999999</v>
      </c>
      <c r="C183">
        <v>8581.8326400000005</v>
      </c>
      <c r="D183">
        <v>0</v>
      </c>
      <c r="E183">
        <v>0</v>
      </c>
      <c r="F183">
        <v>187.65210200000001</v>
      </c>
      <c r="G183">
        <v>589.47011257999998</v>
      </c>
      <c r="H183">
        <v>248.02986078000001</v>
      </c>
      <c r="I183">
        <v>1519.555362223</v>
      </c>
      <c r="J183">
        <v>777.17923399999995</v>
      </c>
      <c r="K183">
        <v>0</v>
      </c>
      <c r="L183">
        <v>0</v>
      </c>
      <c r="M183">
        <v>0</v>
      </c>
      <c r="N183">
        <v>0</v>
      </c>
      <c r="O183">
        <v>0</v>
      </c>
      <c r="P183">
        <v>7.3960600000000003</v>
      </c>
      <c r="Q183">
        <v>2432.4387999999999</v>
      </c>
      <c r="R183">
        <v>546.12340000000006</v>
      </c>
      <c r="S183">
        <v>211.00569999999999</v>
      </c>
      <c r="T183">
        <v>14.482950000000001</v>
      </c>
      <c r="U183">
        <v>0</v>
      </c>
      <c r="V183">
        <v>995.0467000000001</v>
      </c>
      <c r="W183">
        <v>86.333590000000015</v>
      </c>
      <c r="X183">
        <v>3980.0731200000009</v>
      </c>
      <c r="Y183">
        <v>1656.1913999999999</v>
      </c>
    </row>
    <row r="184" spans="1:25" x14ac:dyDescent="0.25">
      <c r="A184" t="s">
        <v>182</v>
      </c>
      <c r="B184">
        <v>19970.46999999999</v>
      </c>
      <c r="C184">
        <v>117.71080000000001</v>
      </c>
      <c r="D184">
        <v>0</v>
      </c>
      <c r="E184">
        <v>0</v>
      </c>
      <c r="F184">
        <v>2529.9994999999999</v>
      </c>
      <c r="G184">
        <v>976.7254306000001</v>
      </c>
      <c r="H184">
        <v>322.89937300000008</v>
      </c>
      <c r="I184">
        <v>5252.3571080300017</v>
      </c>
      <c r="J184">
        <v>1027.3660669999999</v>
      </c>
      <c r="K184">
        <v>0</v>
      </c>
      <c r="L184">
        <v>101.27500000000001</v>
      </c>
      <c r="M184">
        <v>0</v>
      </c>
      <c r="N184">
        <v>0</v>
      </c>
      <c r="O184">
        <v>0</v>
      </c>
      <c r="P184">
        <v>0</v>
      </c>
      <c r="Q184">
        <v>2927.2278999999999</v>
      </c>
      <c r="R184">
        <v>749.72500000000014</v>
      </c>
      <c r="S184">
        <v>147.80412000000001</v>
      </c>
      <c r="T184">
        <v>87.913930000000008</v>
      </c>
      <c r="U184">
        <v>0</v>
      </c>
      <c r="V184">
        <v>1073.8599999999999</v>
      </c>
      <c r="W184">
        <v>77.052819999999997</v>
      </c>
      <c r="X184">
        <v>2787.5989</v>
      </c>
      <c r="Y184">
        <v>1791.8883000000001</v>
      </c>
    </row>
    <row r="185" spans="1:25" x14ac:dyDescent="0.25">
      <c r="A185" t="s">
        <v>183</v>
      </c>
      <c r="B185">
        <v>15037.28</v>
      </c>
      <c r="C185">
        <v>4080.31981</v>
      </c>
      <c r="D185">
        <v>0</v>
      </c>
      <c r="E185">
        <v>0</v>
      </c>
      <c r="F185">
        <v>0</v>
      </c>
      <c r="G185">
        <v>301.43477000000001</v>
      </c>
      <c r="H185">
        <v>256.96026469999998</v>
      </c>
      <c r="I185">
        <v>824.412366797</v>
      </c>
      <c r="J185">
        <v>958.08530600000029</v>
      </c>
      <c r="K185">
        <v>0</v>
      </c>
      <c r="L185">
        <v>179.0384</v>
      </c>
      <c r="M185">
        <v>0</v>
      </c>
      <c r="N185">
        <v>0</v>
      </c>
      <c r="O185">
        <v>9.8242999999999997E-2</v>
      </c>
      <c r="P185">
        <v>138.63</v>
      </c>
      <c r="Q185">
        <v>3893.8760000000002</v>
      </c>
      <c r="R185">
        <v>887.77500000000009</v>
      </c>
      <c r="S185">
        <v>28.9026</v>
      </c>
      <c r="T185">
        <v>21.422190000000001</v>
      </c>
      <c r="U185">
        <v>0</v>
      </c>
      <c r="V185">
        <v>726.4068000000002</v>
      </c>
      <c r="W185">
        <v>46.800812299999997</v>
      </c>
      <c r="X185">
        <v>1374.6772800000001</v>
      </c>
      <c r="Y185">
        <v>1317.13994</v>
      </c>
    </row>
    <row r="186" spans="1:25" x14ac:dyDescent="0.25">
      <c r="A186" t="s">
        <v>184</v>
      </c>
      <c r="B186">
        <v>53807.953999999983</v>
      </c>
      <c r="C186">
        <v>7759.5479199999991</v>
      </c>
      <c r="D186">
        <v>0</v>
      </c>
      <c r="E186">
        <v>1.607</v>
      </c>
      <c r="F186">
        <v>4212.1109100000003</v>
      </c>
      <c r="G186">
        <v>946.73948150999956</v>
      </c>
      <c r="H186">
        <v>470.79506577000012</v>
      </c>
      <c r="I186">
        <v>7926.9591795000033</v>
      </c>
      <c r="J186">
        <v>2633.131539</v>
      </c>
      <c r="K186">
        <v>0</v>
      </c>
      <c r="L186">
        <v>185.15100000000001</v>
      </c>
      <c r="M186">
        <v>0</v>
      </c>
      <c r="N186">
        <v>0</v>
      </c>
      <c r="O186">
        <v>119.66449299999999</v>
      </c>
      <c r="P186">
        <v>71.099000000000004</v>
      </c>
      <c r="Q186">
        <v>20790.26935699999</v>
      </c>
      <c r="R186">
        <v>2677.2155400000001</v>
      </c>
      <c r="S186">
        <v>348.18855599999989</v>
      </c>
      <c r="T186">
        <v>36.273629999999997</v>
      </c>
      <c r="U186">
        <v>0</v>
      </c>
      <c r="V186">
        <v>1251.95111</v>
      </c>
      <c r="W186">
        <v>87.711637999999994</v>
      </c>
      <c r="X186">
        <v>2058.6132299999999</v>
      </c>
      <c r="Y186">
        <v>2230.91644</v>
      </c>
    </row>
    <row r="187" spans="1:25" x14ac:dyDescent="0.25">
      <c r="A187" t="s">
        <v>185</v>
      </c>
      <c r="B187">
        <v>114897.5300100001</v>
      </c>
      <c r="C187">
        <v>11185.753110000011</v>
      </c>
      <c r="D187">
        <v>4.2039999999999997</v>
      </c>
      <c r="E187">
        <v>4.4180000000000001</v>
      </c>
      <c r="F187">
        <v>5331.8012849999996</v>
      </c>
      <c r="G187">
        <v>2846.1353657700001</v>
      </c>
      <c r="H187">
        <v>1878.04312611</v>
      </c>
      <c r="I187">
        <v>14228.369217596</v>
      </c>
      <c r="J187">
        <v>6745.7986931999958</v>
      </c>
      <c r="K187">
        <v>0</v>
      </c>
      <c r="L187">
        <v>28.6831</v>
      </c>
      <c r="M187">
        <v>492.28399999999982</v>
      </c>
      <c r="N187">
        <v>0</v>
      </c>
      <c r="O187">
        <v>28838.022121999998</v>
      </c>
      <c r="P187">
        <v>338.80133999999998</v>
      </c>
      <c r="Q187">
        <v>3544.5643862000002</v>
      </c>
      <c r="R187">
        <v>7005.91428</v>
      </c>
      <c r="S187">
        <v>118.95563917370011</v>
      </c>
      <c r="T187">
        <v>175.62461400000001</v>
      </c>
      <c r="U187">
        <v>0</v>
      </c>
      <c r="V187">
        <v>6201.5112949999957</v>
      </c>
      <c r="W187">
        <v>386.88819799999999</v>
      </c>
      <c r="X187">
        <v>14886.606540000021</v>
      </c>
      <c r="Y187">
        <v>10658.126099999999</v>
      </c>
    </row>
    <row r="188" spans="1:25" x14ac:dyDescent="0.25">
      <c r="A188" t="s">
        <v>186</v>
      </c>
      <c r="B188">
        <v>34676.400000000001</v>
      </c>
      <c r="C188">
        <v>6227.2387899999994</v>
      </c>
      <c r="D188">
        <v>0</v>
      </c>
      <c r="E188">
        <v>0</v>
      </c>
      <c r="F188">
        <v>674.7355</v>
      </c>
      <c r="G188">
        <v>247.08392019999999</v>
      </c>
      <c r="H188">
        <v>2410.6024000000002</v>
      </c>
      <c r="I188">
        <v>4838.3941999999997</v>
      </c>
      <c r="J188">
        <v>2412.7285999999999</v>
      </c>
      <c r="K188">
        <v>0</v>
      </c>
      <c r="L188">
        <v>182.93299999999999</v>
      </c>
      <c r="M188">
        <v>0</v>
      </c>
      <c r="N188">
        <v>0</v>
      </c>
      <c r="O188">
        <v>344.75071200000002</v>
      </c>
      <c r="P188">
        <v>126.553</v>
      </c>
      <c r="Q188">
        <v>436.85768000000002</v>
      </c>
      <c r="R188">
        <v>43.072609999999997</v>
      </c>
      <c r="S188">
        <v>1.6498618</v>
      </c>
      <c r="T188">
        <v>322.48460999999998</v>
      </c>
      <c r="U188">
        <v>0</v>
      </c>
      <c r="V188">
        <v>4745.4891999999991</v>
      </c>
      <c r="W188">
        <v>248.49795</v>
      </c>
      <c r="X188">
        <v>3385.5500000000011</v>
      </c>
      <c r="Y188">
        <v>8028.9009999999989</v>
      </c>
    </row>
    <row r="189" spans="1:25" x14ac:dyDescent="0.25">
      <c r="A189" t="s">
        <v>187</v>
      </c>
      <c r="B189">
        <v>7500.06</v>
      </c>
      <c r="C189">
        <v>1085.51982</v>
      </c>
      <c r="D189">
        <v>0</v>
      </c>
      <c r="E189">
        <v>0</v>
      </c>
      <c r="F189">
        <v>0</v>
      </c>
      <c r="G189">
        <v>269.52806509999999</v>
      </c>
      <c r="H189">
        <v>208.96854163</v>
      </c>
      <c r="I189">
        <v>718.86431920000007</v>
      </c>
      <c r="J189">
        <v>475.91569499999991</v>
      </c>
      <c r="K189">
        <v>0</v>
      </c>
      <c r="L189">
        <v>0</v>
      </c>
      <c r="M189">
        <v>0</v>
      </c>
      <c r="N189">
        <v>0</v>
      </c>
      <c r="O189">
        <v>372.32007069999997</v>
      </c>
      <c r="P189">
        <v>74.477000000000004</v>
      </c>
      <c r="Q189">
        <v>148.41817</v>
      </c>
      <c r="R189">
        <v>154.79955000000001</v>
      </c>
      <c r="S189">
        <v>0.66580810000000001</v>
      </c>
      <c r="T189">
        <v>20.798919999999999</v>
      </c>
      <c r="U189">
        <v>0</v>
      </c>
      <c r="V189">
        <v>791.47289999999998</v>
      </c>
      <c r="W189">
        <v>44.474708999999997</v>
      </c>
      <c r="X189">
        <v>1772.7589</v>
      </c>
      <c r="Y189">
        <v>1360.4981</v>
      </c>
    </row>
    <row r="190" spans="1:25" x14ac:dyDescent="0.25">
      <c r="A190" t="s">
        <v>188</v>
      </c>
      <c r="B190">
        <v>33480.480000000003</v>
      </c>
      <c r="C190">
        <v>1733.29458</v>
      </c>
      <c r="D190">
        <v>0.30830000000000002</v>
      </c>
      <c r="E190">
        <v>0</v>
      </c>
      <c r="F190">
        <v>3229.12</v>
      </c>
      <c r="G190">
        <v>1364.9537640999999</v>
      </c>
      <c r="H190">
        <v>1503.450506000001</v>
      </c>
      <c r="I190">
        <v>8561.7947292400004</v>
      </c>
      <c r="J190">
        <v>2418.1289770000012</v>
      </c>
      <c r="K190">
        <v>0</v>
      </c>
      <c r="L190">
        <v>122.258</v>
      </c>
      <c r="M190">
        <v>0</v>
      </c>
      <c r="N190">
        <v>0</v>
      </c>
      <c r="O190">
        <v>0</v>
      </c>
      <c r="P190">
        <v>0</v>
      </c>
      <c r="Q190">
        <v>236.97389999999999</v>
      </c>
      <c r="R190">
        <v>115.43640000000001</v>
      </c>
      <c r="S190">
        <v>10.8582246</v>
      </c>
      <c r="T190">
        <v>336.7255199999999</v>
      </c>
      <c r="U190">
        <v>0</v>
      </c>
      <c r="V190">
        <v>4517.8968699999996</v>
      </c>
      <c r="W190">
        <v>308.91948999999988</v>
      </c>
      <c r="X190">
        <v>1594.4947099999999</v>
      </c>
      <c r="Y190">
        <v>7424.1454399999993</v>
      </c>
    </row>
    <row r="191" spans="1:25" x14ac:dyDescent="0.25">
      <c r="A191" t="s">
        <v>189</v>
      </c>
      <c r="B191">
        <v>91612.10000000002</v>
      </c>
      <c r="C191">
        <v>31416.7444</v>
      </c>
      <c r="D191">
        <v>1.696</v>
      </c>
      <c r="E191">
        <v>0</v>
      </c>
      <c r="F191">
        <v>197.64373900000001</v>
      </c>
      <c r="G191">
        <v>1031.1573126999999</v>
      </c>
      <c r="H191">
        <v>5888.6509999999998</v>
      </c>
      <c r="I191">
        <v>10591.091736</v>
      </c>
      <c r="J191">
        <v>5553.5767400000013</v>
      </c>
      <c r="K191">
        <v>3.866E-2</v>
      </c>
      <c r="L191">
        <v>118.217</v>
      </c>
      <c r="M191">
        <v>0</v>
      </c>
      <c r="N191">
        <v>0</v>
      </c>
      <c r="O191">
        <v>43.798364999999997</v>
      </c>
      <c r="P191">
        <v>104.2851</v>
      </c>
      <c r="Q191">
        <v>57.193912399999988</v>
      </c>
      <c r="R191">
        <v>78.808649999999986</v>
      </c>
      <c r="S191">
        <v>2.9332527270000002</v>
      </c>
      <c r="T191">
        <v>679.36992999999984</v>
      </c>
      <c r="U191">
        <v>0</v>
      </c>
      <c r="V191">
        <v>11341.599</v>
      </c>
      <c r="W191">
        <v>742.43</v>
      </c>
      <c r="X191">
        <v>6013.0999999999995</v>
      </c>
      <c r="Y191">
        <v>17757.081999999999</v>
      </c>
    </row>
    <row r="192" spans="1:25" x14ac:dyDescent="0.25">
      <c r="A192" t="s">
        <v>190</v>
      </c>
      <c r="B192">
        <v>11037</v>
      </c>
      <c r="C192">
        <v>285.29906</v>
      </c>
      <c r="D192">
        <v>0</v>
      </c>
      <c r="E192">
        <v>0</v>
      </c>
      <c r="F192">
        <v>0</v>
      </c>
      <c r="G192">
        <v>61.729695999999997</v>
      </c>
      <c r="H192">
        <v>1064.749</v>
      </c>
      <c r="I192">
        <v>1648.3259</v>
      </c>
      <c r="J192">
        <v>811.0725000000001</v>
      </c>
      <c r="K192">
        <v>0.16639999999999999</v>
      </c>
      <c r="L192">
        <v>26.151</v>
      </c>
      <c r="M192">
        <v>0</v>
      </c>
      <c r="N192">
        <v>0</v>
      </c>
      <c r="O192">
        <v>5.3814130000000002</v>
      </c>
      <c r="P192">
        <v>18.734500000000001</v>
      </c>
      <c r="Q192">
        <v>198.23591999999999</v>
      </c>
      <c r="R192">
        <v>27.236799999999999</v>
      </c>
      <c r="S192">
        <v>1.86557</v>
      </c>
      <c r="T192">
        <v>65.219340000000003</v>
      </c>
      <c r="U192">
        <v>0</v>
      </c>
      <c r="V192">
        <v>1656.5940000000001</v>
      </c>
      <c r="W192">
        <v>134.5728</v>
      </c>
      <c r="X192">
        <v>2379.16</v>
      </c>
      <c r="Y192">
        <v>2653.06</v>
      </c>
    </row>
    <row r="193" spans="1:25" x14ac:dyDescent="0.25">
      <c r="A193" t="s">
        <v>191</v>
      </c>
      <c r="B193">
        <v>93812.739999999991</v>
      </c>
      <c r="C193">
        <v>5322.1447700000044</v>
      </c>
      <c r="D193">
        <v>0</v>
      </c>
      <c r="E193">
        <v>1.2050000000000001</v>
      </c>
      <c r="F193">
        <v>9025.8028000000013</v>
      </c>
      <c r="G193">
        <v>2422.5386795999998</v>
      </c>
      <c r="H193">
        <v>1950.5940981000001</v>
      </c>
      <c r="I193">
        <v>18354.139139929001</v>
      </c>
      <c r="J193">
        <v>3483.7529519999998</v>
      </c>
      <c r="K193">
        <v>8.9927159999999997</v>
      </c>
      <c r="L193">
        <v>599.21399999999994</v>
      </c>
      <c r="M193">
        <v>0</v>
      </c>
      <c r="N193">
        <v>0</v>
      </c>
      <c r="O193">
        <v>23367.572736800001</v>
      </c>
      <c r="P193">
        <v>840.20839999999976</v>
      </c>
      <c r="Q193">
        <v>4844.1213800000023</v>
      </c>
      <c r="R193">
        <v>1819.87399</v>
      </c>
      <c r="S193">
        <v>23.86307085</v>
      </c>
      <c r="T193">
        <v>157.60499799999999</v>
      </c>
      <c r="U193">
        <v>0</v>
      </c>
      <c r="V193">
        <v>4707.8887000000004</v>
      </c>
      <c r="W193">
        <v>302.13421000000011</v>
      </c>
      <c r="X193">
        <v>8137.8543100000006</v>
      </c>
      <c r="Y193">
        <v>8441.8622000000014</v>
      </c>
    </row>
    <row r="194" spans="1:25" x14ac:dyDescent="0.25">
      <c r="A194" t="s">
        <v>192</v>
      </c>
      <c r="B194">
        <v>100509.13421</v>
      </c>
      <c r="C194">
        <v>11292.541929999999</v>
      </c>
      <c r="D194">
        <v>2.8029999999999999E-2</v>
      </c>
      <c r="E194">
        <v>1503.4232</v>
      </c>
      <c r="F194">
        <v>5895.2056700000003</v>
      </c>
      <c r="G194">
        <v>682.72823664000009</v>
      </c>
      <c r="H194">
        <v>4309.2708669600024</v>
      </c>
      <c r="I194">
        <v>15444.16130982</v>
      </c>
      <c r="J194">
        <v>4677.0799540000035</v>
      </c>
      <c r="K194">
        <v>0</v>
      </c>
      <c r="L194">
        <v>589.31700000000001</v>
      </c>
      <c r="M194">
        <v>53.081000000000003</v>
      </c>
      <c r="N194">
        <v>0</v>
      </c>
      <c r="O194">
        <v>29482.517231999998</v>
      </c>
      <c r="P194">
        <v>315.12130000000002</v>
      </c>
      <c r="Q194">
        <v>133.08089100000001</v>
      </c>
      <c r="R194">
        <v>564.63819000000012</v>
      </c>
      <c r="S194">
        <v>0.56631399999999998</v>
      </c>
      <c r="T194">
        <v>495.06094999999999</v>
      </c>
      <c r="U194">
        <v>0</v>
      </c>
      <c r="V194">
        <v>8844.1756499999938</v>
      </c>
      <c r="W194">
        <v>468.66866735000002</v>
      </c>
      <c r="X194">
        <v>1892.1610799999989</v>
      </c>
      <c r="Y194">
        <v>13864.587869999999</v>
      </c>
    </row>
    <row r="195" spans="1:25" x14ac:dyDescent="0.25">
      <c r="A195" t="s">
        <v>193</v>
      </c>
      <c r="B195">
        <v>131699.83720000001</v>
      </c>
      <c r="C195">
        <v>44235.846400000002</v>
      </c>
      <c r="D195">
        <v>0.1542</v>
      </c>
      <c r="E195">
        <v>3274.491399999999</v>
      </c>
      <c r="F195">
        <v>2554.432326000001</v>
      </c>
      <c r="G195">
        <v>2017.912834431</v>
      </c>
      <c r="H195">
        <v>5074.5370298299977</v>
      </c>
      <c r="I195">
        <v>14016.05697238</v>
      </c>
      <c r="J195">
        <v>6541.9812069999989</v>
      </c>
      <c r="K195">
        <v>0</v>
      </c>
      <c r="L195">
        <v>389.88</v>
      </c>
      <c r="M195">
        <v>0</v>
      </c>
      <c r="N195">
        <v>0</v>
      </c>
      <c r="O195">
        <v>26.740089999999999</v>
      </c>
      <c r="P195">
        <v>1.94265</v>
      </c>
      <c r="Q195">
        <v>3875.8911394000011</v>
      </c>
      <c r="R195">
        <v>1113.3531</v>
      </c>
      <c r="S195">
        <v>25.194767150000001</v>
      </c>
      <c r="T195">
        <v>957.18847700000049</v>
      </c>
      <c r="U195">
        <v>0</v>
      </c>
      <c r="V195">
        <v>11669.861500000001</v>
      </c>
      <c r="W195">
        <v>677.23488700000007</v>
      </c>
      <c r="X195">
        <v>15264.786</v>
      </c>
      <c r="Y195">
        <v>19980.586800000001</v>
      </c>
    </row>
    <row r="196" spans="1:25" x14ac:dyDescent="0.25">
      <c r="A196" t="s">
        <v>194</v>
      </c>
      <c r="B196">
        <v>12120.02</v>
      </c>
      <c r="C196">
        <v>993.57304000000011</v>
      </c>
      <c r="D196">
        <v>0</v>
      </c>
      <c r="E196">
        <v>0</v>
      </c>
      <c r="F196">
        <v>13.54617</v>
      </c>
      <c r="G196">
        <v>693.78326000000004</v>
      </c>
      <c r="H196">
        <v>472.04376999999999</v>
      </c>
      <c r="I196">
        <v>1757.3677110000001</v>
      </c>
      <c r="J196">
        <v>895.99354000000005</v>
      </c>
      <c r="K196">
        <v>0.28838000000000003</v>
      </c>
      <c r="L196">
        <v>34.811</v>
      </c>
      <c r="M196">
        <v>0</v>
      </c>
      <c r="N196">
        <v>0</v>
      </c>
      <c r="O196">
        <v>20.466597</v>
      </c>
      <c r="P196">
        <v>37.248600000000003</v>
      </c>
      <c r="Q196">
        <v>128.78178</v>
      </c>
      <c r="R196">
        <v>596.90814</v>
      </c>
      <c r="S196">
        <v>4.3134790550000002</v>
      </c>
      <c r="T196">
        <v>54.190469999999991</v>
      </c>
      <c r="U196">
        <v>0</v>
      </c>
      <c r="V196">
        <v>1595.0830000000001</v>
      </c>
      <c r="W196">
        <v>96.250599999999991</v>
      </c>
      <c r="X196">
        <v>2154.7489999999998</v>
      </c>
      <c r="Y196">
        <v>2570.3159999999998</v>
      </c>
    </row>
    <row r="197" spans="1:25" x14ac:dyDescent="0.25">
      <c r="A197" t="s">
        <v>195</v>
      </c>
      <c r="B197">
        <v>76678.985018000021</v>
      </c>
      <c r="C197">
        <v>9838.949099999998</v>
      </c>
      <c r="D197">
        <v>0.1542</v>
      </c>
      <c r="E197">
        <v>8.6530000000000005</v>
      </c>
      <c r="F197">
        <v>368.87128299999989</v>
      </c>
      <c r="G197">
        <v>1559.1996005200001</v>
      </c>
      <c r="H197">
        <v>463.67437441999988</v>
      </c>
      <c r="I197">
        <v>3564.3289602769978</v>
      </c>
      <c r="J197">
        <v>3776.2078979999978</v>
      </c>
      <c r="K197">
        <v>5.6045231999999992</v>
      </c>
      <c r="L197">
        <v>0</v>
      </c>
      <c r="M197">
        <v>0</v>
      </c>
      <c r="N197">
        <v>0</v>
      </c>
      <c r="O197">
        <v>0</v>
      </c>
      <c r="P197">
        <v>170.68799999999999</v>
      </c>
      <c r="Q197">
        <v>39868.035001000011</v>
      </c>
      <c r="R197">
        <v>4037.5407799999998</v>
      </c>
      <c r="S197">
        <v>141.22095259999989</v>
      </c>
      <c r="T197">
        <v>49.686171000000037</v>
      </c>
      <c r="U197">
        <v>0</v>
      </c>
      <c r="V197">
        <v>1972.0072099999991</v>
      </c>
      <c r="W197">
        <v>159.91736</v>
      </c>
      <c r="X197">
        <v>7257.8740600000028</v>
      </c>
      <c r="Y197">
        <v>3435.0522599999981</v>
      </c>
    </row>
    <row r="198" spans="1:25" x14ac:dyDescent="0.25">
      <c r="A198" t="s">
        <v>196</v>
      </c>
      <c r="B198">
        <v>85046.054710000026</v>
      </c>
      <c r="C198">
        <v>6153.3705799999998</v>
      </c>
      <c r="D198">
        <v>0</v>
      </c>
      <c r="E198">
        <v>0.80320000000000003</v>
      </c>
      <c r="F198">
        <v>61.876133000000003</v>
      </c>
      <c r="G198">
        <v>1036.08685861</v>
      </c>
      <c r="H198">
        <v>699.76231220000011</v>
      </c>
      <c r="I198">
        <v>2638.7693963640008</v>
      </c>
      <c r="J198">
        <v>4199.532285000003</v>
      </c>
      <c r="K198">
        <v>0</v>
      </c>
      <c r="L198">
        <v>0</v>
      </c>
      <c r="M198">
        <v>34047.836000000003</v>
      </c>
      <c r="N198">
        <v>0</v>
      </c>
      <c r="O198">
        <v>8744.967118999999</v>
      </c>
      <c r="P198">
        <v>29.505659999999999</v>
      </c>
      <c r="Q198">
        <v>8664.2947139999942</v>
      </c>
      <c r="R198">
        <v>5759.5290999999988</v>
      </c>
      <c r="S198">
        <v>32.674370899999992</v>
      </c>
      <c r="T198">
        <v>73.10108000000001</v>
      </c>
      <c r="U198">
        <v>0</v>
      </c>
      <c r="V198">
        <v>1999.7146</v>
      </c>
      <c r="W198">
        <v>159.86696499999999</v>
      </c>
      <c r="X198">
        <v>7323.7584600000009</v>
      </c>
      <c r="Y198">
        <v>3421.8380999999999</v>
      </c>
    </row>
    <row r="199" spans="1:25" x14ac:dyDescent="0.25">
      <c r="A199" t="s">
        <v>197</v>
      </c>
      <c r="B199">
        <v>18337.53</v>
      </c>
      <c r="C199">
        <v>1458.4234899999999</v>
      </c>
      <c r="D199">
        <v>2.8029999999999999E-2</v>
      </c>
      <c r="E199">
        <v>0.80320000000000003</v>
      </c>
      <c r="F199">
        <v>1580.47477</v>
      </c>
      <c r="G199">
        <v>204.983091</v>
      </c>
      <c r="H199">
        <v>336.90129710000002</v>
      </c>
      <c r="I199">
        <v>2925.0973220000001</v>
      </c>
      <c r="J199">
        <v>782.19096100000002</v>
      </c>
      <c r="K199">
        <v>296.93278420000001</v>
      </c>
      <c r="L199">
        <v>72.405999999999992</v>
      </c>
      <c r="M199">
        <v>0</v>
      </c>
      <c r="N199">
        <v>0</v>
      </c>
      <c r="O199">
        <v>1008.598</v>
      </c>
      <c r="P199">
        <v>55.908000000000001</v>
      </c>
      <c r="Q199">
        <v>1175.4840999999999</v>
      </c>
      <c r="R199">
        <v>263.15600000000001</v>
      </c>
      <c r="S199">
        <v>140.33528999999999</v>
      </c>
      <c r="T199">
        <v>36.363709999999998</v>
      </c>
      <c r="U199">
        <v>0</v>
      </c>
      <c r="V199">
        <v>1338.7248</v>
      </c>
      <c r="W199">
        <v>112.46574</v>
      </c>
      <c r="X199">
        <v>4302.0231000000003</v>
      </c>
      <c r="Y199">
        <v>2246.9405000000002</v>
      </c>
    </row>
    <row r="200" spans="1:25" x14ac:dyDescent="0.25">
      <c r="A200" t="s">
        <v>198</v>
      </c>
      <c r="B200">
        <v>60172.772399999987</v>
      </c>
      <c r="C200">
        <v>16266.195739999999</v>
      </c>
      <c r="D200">
        <v>0</v>
      </c>
      <c r="E200">
        <v>25.693200000000001</v>
      </c>
      <c r="F200">
        <v>2513.1313700000001</v>
      </c>
      <c r="G200">
        <v>938.20400311899982</v>
      </c>
      <c r="H200">
        <v>1099.2428123</v>
      </c>
      <c r="I200">
        <v>6517.9515203799974</v>
      </c>
      <c r="J200">
        <v>2448.1936300000002</v>
      </c>
      <c r="K200">
        <v>0</v>
      </c>
      <c r="L200">
        <v>608.86511000000007</v>
      </c>
      <c r="M200">
        <v>0</v>
      </c>
      <c r="N200">
        <v>0</v>
      </c>
      <c r="O200">
        <v>6057.9481999999998</v>
      </c>
      <c r="P200">
        <v>307.49349999999998</v>
      </c>
      <c r="Q200">
        <v>6280.0444299999954</v>
      </c>
      <c r="R200">
        <v>1432.9952000000001</v>
      </c>
      <c r="S200">
        <v>51.430243599999969</v>
      </c>
      <c r="T200">
        <v>111.0685000000001</v>
      </c>
      <c r="U200">
        <v>0</v>
      </c>
      <c r="V200">
        <v>3121.9457000000029</v>
      </c>
      <c r="W200">
        <v>201.3657200000001</v>
      </c>
      <c r="X200">
        <v>6991.2400499999994</v>
      </c>
      <c r="Y200">
        <v>5200.1503400000001</v>
      </c>
    </row>
    <row r="201" spans="1:25" x14ac:dyDescent="0.25">
      <c r="A201" t="s">
        <v>199</v>
      </c>
      <c r="B201">
        <v>39824.735000000022</v>
      </c>
      <c r="C201">
        <v>1297.1990599999999</v>
      </c>
      <c r="D201">
        <v>0</v>
      </c>
      <c r="E201">
        <v>8.8339999999999996</v>
      </c>
      <c r="F201">
        <v>348.59956</v>
      </c>
      <c r="G201">
        <v>1001.7046721</v>
      </c>
      <c r="H201">
        <v>419.91754110000011</v>
      </c>
      <c r="I201">
        <v>2607.23102169</v>
      </c>
      <c r="J201">
        <v>1385.9835720000001</v>
      </c>
      <c r="K201">
        <v>0</v>
      </c>
      <c r="L201">
        <v>0</v>
      </c>
      <c r="M201">
        <v>0</v>
      </c>
      <c r="N201">
        <v>0</v>
      </c>
      <c r="O201">
        <v>58.573125500000003</v>
      </c>
      <c r="P201">
        <v>56.221200000000003</v>
      </c>
      <c r="Q201">
        <v>27708.14079999999</v>
      </c>
      <c r="R201">
        <v>1208.603700000001</v>
      </c>
      <c r="S201">
        <v>130.37991</v>
      </c>
      <c r="T201">
        <v>34.016089999999991</v>
      </c>
      <c r="U201">
        <v>0</v>
      </c>
      <c r="V201">
        <v>1119.402900000001</v>
      </c>
      <c r="W201">
        <v>87.122830000000022</v>
      </c>
      <c r="X201">
        <v>415.98709000000019</v>
      </c>
      <c r="Y201">
        <v>1938.4311</v>
      </c>
    </row>
    <row r="202" spans="1:25" x14ac:dyDescent="0.25">
      <c r="A202" t="s">
        <v>200</v>
      </c>
      <c r="B202">
        <v>43409.894000000008</v>
      </c>
      <c r="C202">
        <v>3777.7901700000011</v>
      </c>
      <c r="D202">
        <v>0</v>
      </c>
      <c r="E202">
        <v>0</v>
      </c>
      <c r="F202">
        <v>5372.2669999999998</v>
      </c>
      <c r="G202">
        <v>1692.8720323</v>
      </c>
      <c r="H202">
        <v>1104.7995959</v>
      </c>
      <c r="I202">
        <v>11239.95675492</v>
      </c>
      <c r="J202">
        <v>2181.146365000001</v>
      </c>
      <c r="K202">
        <v>12.121536499999999</v>
      </c>
      <c r="L202">
        <v>245.631</v>
      </c>
      <c r="M202">
        <v>0.52900000000000003</v>
      </c>
      <c r="N202">
        <v>0</v>
      </c>
      <c r="O202">
        <v>482.50409079999997</v>
      </c>
      <c r="P202">
        <v>114.8176</v>
      </c>
      <c r="Q202">
        <v>1512.765101</v>
      </c>
      <c r="R202">
        <v>977.84058000000005</v>
      </c>
      <c r="S202">
        <v>434.6395235862999</v>
      </c>
      <c r="T202">
        <v>88.87069000000001</v>
      </c>
      <c r="U202">
        <v>0</v>
      </c>
      <c r="V202">
        <v>3328.0288</v>
      </c>
      <c r="W202">
        <v>172.78528130000001</v>
      </c>
      <c r="X202">
        <v>5020.3365000000013</v>
      </c>
      <c r="Y202">
        <v>5649.3032999999996</v>
      </c>
    </row>
    <row r="203" spans="1:25" x14ac:dyDescent="0.25">
      <c r="A203" t="s">
        <v>201</v>
      </c>
      <c r="B203">
        <v>808.0943249999998</v>
      </c>
      <c r="C203">
        <v>16.213999999999999</v>
      </c>
      <c r="D203">
        <v>0</v>
      </c>
      <c r="E203">
        <v>0</v>
      </c>
      <c r="F203">
        <v>0</v>
      </c>
      <c r="G203">
        <v>0.96960100000000005</v>
      </c>
      <c r="H203">
        <v>0</v>
      </c>
      <c r="I203">
        <v>1.278022</v>
      </c>
      <c r="J203">
        <v>48.732717999999998</v>
      </c>
      <c r="K203">
        <v>0</v>
      </c>
      <c r="L203">
        <v>0</v>
      </c>
      <c r="M203">
        <v>217.364</v>
      </c>
      <c r="N203">
        <v>45.236700000006422</v>
      </c>
      <c r="O203">
        <v>6.8349890000000002</v>
      </c>
      <c r="P203">
        <v>5.5052999999999992</v>
      </c>
      <c r="Q203">
        <v>12.08</v>
      </c>
      <c r="R203">
        <v>1.3982000000000001</v>
      </c>
      <c r="S203">
        <v>0</v>
      </c>
      <c r="T203">
        <v>3.3715679999999999</v>
      </c>
      <c r="U203">
        <v>0</v>
      </c>
      <c r="V203">
        <v>86.897318700000014</v>
      </c>
      <c r="W203">
        <v>7.3797479999999993</v>
      </c>
      <c r="X203">
        <v>198.15518</v>
      </c>
      <c r="Y203">
        <v>156.73660000000001</v>
      </c>
    </row>
    <row r="204" spans="1:25" x14ac:dyDescent="0.25">
      <c r="A204" t="s">
        <v>202</v>
      </c>
      <c r="B204">
        <v>60684.741000000009</v>
      </c>
      <c r="C204">
        <v>22727.163659999998</v>
      </c>
      <c r="D204">
        <v>0</v>
      </c>
      <c r="E204">
        <v>2.008</v>
      </c>
      <c r="F204">
        <v>2309.4924580000002</v>
      </c>
      <c r="G204">
        <v>1322.911184</v>
      </c>
      <c r="H204">
        <v>1147.733550460001</v>
      </c>
      <c r="I204">
        <v>7041.0730023000006</v>
      </c>
      <c r="J204">
        <v>2307.584433999999</v>
      </c>
      <c r="K204">
        <v>0</v>
      </c>
      <c r="L204">
        <v>202.04769999999999</v>
      </c>
      <c r="M204">
        <v>0</v>
      </c>
      <c r="N204">
        <v>0</v>
      </c>
      <c r="O204">
        <v>0</v>
      </c>
      <c r="P204">
        <v>0</v>
      </c>
      <c r="Q204">
        <v>8456.5580399999981</v>
      </c>
      <c r="R204">
        <v>1358.9262900000001</v>
      </c>
      <c r="S204">
        <v>49.965022000000012</v>
      </c>
      <c r="T204">
        <v>132.56719100000001</v>
      </c>
      <c r="U204">
        <v>0</v>
      </c>
      <c r="V204">
        <v>2756.4009000000001</v>
      </c>
      <c r="W204">
        <v>189.17532</v>
      </c>
      <c r="X204">
        <v>6167.0276000000013</v>
      </c>
      <c r="Y204">
        <v>4510.7017999999998</v>
      </c>
    </row>
    <row r="205" spans="1:25" x14ac:dyDescent="0.25">
      <c r="A205" t="s">
        <v>203</v>
      </c>
      <c r="B205">
        <v>24822.828000000001</v>
      </c>
      <c r="C205">
        <v>2591.5888599999998</v>
      </c>
      <c r="D205">
        <v>0</v>
      </c>
      <c r="E205">
        <v>0</v>
      </c>
      <c r="F205">
        <v>445.13326999999998</v>
      </c>
      <c r="G205">
        <v>1123.1086496999999</v>
      </c>
      <c r="H205">
        <v>632.33338129999993</v>
      </c>
      <c r="I205">
        <v>3296.6240713399998</v>
      </c>
      <c r="J205">
        <v>1971.741712</v>
      </c>
      <c r="K205">
        <v>0</v>
      </c>
      <c r="L205">
        <v>176.26</v>
      </c>
      <c r="M205">
        <v>0</v>
      </c>
      <c r="N205">
        <v>0</v>
      </c>
      <c r="O205">
        <v>0</v>
      </c>
      <c r="P205">
        <v>0</v>
      </c>
      <c r="Q205">
        <v>3950.9654999999989</v>
      </c>
      <c r="R205">
        <v>1655.498000000001</v>
      </c>
      <c r="S205">
        <v>24.82257199999999</v>
      </c>
      <c r="T205">
        <v>41.603813000000002</v>
      </c>
      <c r="U205">
        <v>0</v>
      </c>
      <c r="V205">
        <v>1724.2366999999999</v>
      </c>
      <c r="W205">
        <v>131.08215999999999</v>
      </c>
      <c r="X205">
        <v>4154.0588399999988</v>
      </c>
      <c r="Y205">
        <v>2903.0265000000009</v>
      </c>
    </row>
    <row r="206" spans="1:25" x14ac:dyDescent="0.25">
      <c r="A206" t="s">
        <v>204</v>
      </c>
      <c r="B206">
        <v>1014017.5097379989</v>
      </c>
      <c r="C206">
        <v>860571.20794999995</v>
      </c>
      <c r="D206">
        <v>0.22425999999999999</v>
      </c>
      <c r="E206">
        <v>46.075999999999993</v>
      </c>
      <c r="F206">
        <v>1298.691423</v>
      </c>
      <c r="G206">
        <v>2655.2808183100001</v>
      </c>
      <c r="H206">
        <v>1485.9151940999991</v>
      </c>
      <c r="I206">
        <v>7981.9864432370041</v>
      </c>
      <c r="J206">
        <v>6004.0221359999987</v>
      </c>
      <c r="K206">
        <v>0</v>
      </c>
      <c r="L206">
        <v>74.647199999999984</v>
      </c>
      <c r="M206">
        <v>55095.321999999993</v>
      </c>
      <c r="N206">
        <v>0</v>
      </c>
      <c r="O206">
        <v>22640.537590250002</v>
      </c>
      <c r="P206">
        <v>66.596700000000013</v>
      </c>
      <c r="Q206">
        <v>4664.5040345917923</v>
      </c>
      <c r="R206">
        <v>6789.6849500000044</v>
      </c>
      <c r="S206">
        <v>8.9977576254299958</v>
      </c>
      <c r="T206">
        <v>256.62723053420001</v>
      </c>
      <c r="U206">
        <v>21733</v>
      </c>
      <c r="V206">
        <v>4114.3845116999946</v>
      </c>
      <c r="W206">
        <v>289.95934399999982</v>
      </c>
      <c r="X206">
        <v>11332.308929999999</v>
      </c>
      <c r="Y206">
        <v>6846.4602200000027</v>
      </c>
    </row>
    <row r="207" spans="1:25" x14ac:dyDescent="0.25">
      <c r="A207" t="s">
        <v>205</v>
      </c>
      <c r="B207">
        <v>16045.624900000001</v>
      </c>
      <c r="C207">
        <v>4745.51152</v>
      </c>
      <c r="D207">
        <v>0</v>
      </c>
      <c r="E207">
        <v>0</v>
      </c>
      <c r="F207">
        <v>506.25243499999988</v>
      </c>
      <c r="G207">
        <v>505.32994855999999</v>
      </c>
      <c r="H207">
        <v>75.70762384999999</v>
      </c>
      <c r="I207">
        <v>1544.518537355</v>
      </c>
      <c r="J207">
        <v>1653.971438</v>
      </c>
      <c r="K207">
        <v>7.025100000000001</v>
      </c>
      <c r="L207">
        <v>0</v>
      </c>
      <c r="M207">
        <v>4.3910000000000009</v>
      </c>
      <c r="N207">
        <v>0</v>
      </c>
      <c r="O207">
        <v>248.6990898</v>
      </c>
      <c r="P207">
        <v>131.73391000000001</v>
      </c>
      <c r="Q207">
        <v>347.71917000000008</v>
      </c>
      <c r="R207">
        <v>2550.2928099999981</v>
      </c>
      <c r="S207">
        <v>1.1317900000000001</v>
      </c>
      <c r="T207">
        <v>13.5570206</v>
      </c>
      <c r="U207">
        <v>0</v>
      </c>
      <c r="V207">
        <v>566.93410000000006</v>
      </c>
      <c r="W207">
        <v>48.349694149999991</v>
      </c>
      <c r="X207">
        <v>2082.80438</v>
      </c>
      <c r="Y207">
        <v>1011.2305</v>
      </c>
    </row>
    <row r="208" spans="1:25" x14ac:dyDescent="0.25">
      <c r="A208" t="s">
        <v>206</v>
      </c>
      <c r="B208">
        <v>123660.08</v>
      </c>
      <c r="C208">
        <v>69991.039170000018</v>
      </c>
      <c r="D208">
        <v>3.56</v>
      </c>
      <c r="E208">
        <v>0</v>
      </c>
      <c r="F208">
        <v>2199.09996</v>
      </c>
      <c r="G208">
        <v>2496.5547059999999</v>
      </c>
      <c r="H208">
        <v>2233.3037858399998</v>
      </c>
      <c r="I208">
        <v>10140.3597178</v>
      </c>
      <c r="J208">
        <v>3166.6447039999998</v>
      </c>
      <c r="K208">
        <v>0</v>
      </c>
      <c r="L208">
        <v>604.15129999999999</v>
      </c>
      <c r="M208">
        <v>0</v>
      </c>
      <c r="N208">
        <v>0</v>
      </c>
      <c r="O208">
        <v>321.68241000000012</v>
      </c>
      <c r="P208">
        <v>88.459499999999991</v>
      </c>
      <c r="Q208">
        <v>7004.7197299999998</v>
      </c>
      <c r="R208">
        <v>697.10139000000004</v>
      </c>
      <c r="S208">
        <v>79.648060000000001</v>
      </c>
      <c r="T208">
        <v>295.9523200000001</v>
      </c>
      <c r="U208">
        <v>0</v>
      </c>
      <c r="V208">
        <v>5452.6203309999992</v>
      </c>
      <c r="W208">
        <v>341.44145400000002</v>
      </c>
      <c r="X208">
        <v>9762.7741399999941</v>
      </c>
      <c r="Y208">
        <v>8776.9053000000022</v>
      </c>
    </row>
    <row r="209" spans="1:25" x14ac:dyDescent="0.25">
      <c r="A209" t="s">
        <v>207</v>
      </c>
      <c r="B209">
        <v>73511.79088299998</v>
      </c>
      <c r="C209">
        <v>5956.1580400000003</v>
      </c>
      <c r="D209">
        <v>2.8029999999999999E-2</v>
      </c>
      <c r="E209">
        <v>0</v>
      </c>
      <c r="F209">
        <v>1997.018153</v>
      </c>
      <c r="G209">
        <v>2768.5207229500002</v>
      </c>
      <c r="H209">
        <v>714.94569619000004</v>
      </c>
      <c r="I209">
        <v>7906.7166405450016</v>
      </c>
      <c r="J209">
        <v>5334.8020250000018</v>
      </c>
      <c r="K209">
        <v>0</v>
      </c>
      <c r="L209">
        <v>0</v>
      </c>
      <c r="M209">
        <v>321.04799999999977</v>
      </c>
      <c r="N209">
        <v>11.902504</v>
      </c>
      <c r="O209">
        <v>14521.19547979</v>
      </c>
      <c r="P209">
        <v>295.39641599999999</v>
      </c>
      <c r="Q209">
        <v>6230.9780646000036</v>
      </c>
      <c r="R209">
        <v>7414.8186900000037</v>
      </c>
      <c r="S209">
        <v>54.004870617999998</v>
      </c>
      <c r="T209">
        <v>120.82792600000001</v>
      </c>
      <c r="U209">
        <v>0</v>
      </c>
      <c r="V209">
        <v>3609.3974179999959</v>
      </c>
      <c r="W209">
        <v>246.77781259999989</v>
      </c>
      <c r="X209">
        <v>9892.3892000000069</v>
      </c>
      <c r="Y209">
        <v>6118.7928399999973</v>
      </c>
    </row>
    <row r="210" spans="1:25" x14ac:dyDescent="0.25">
      <c r="A210" t="s">
        <v>208</v>
      </c>
      <c r="B210">
        <v>16146.46</v>
      </c>
      <c r="C210">
        <v>1059.78404</v>
      </c>
      <c r="D210">
        <v>5.6099999999999997E-2</v>
      </c>
      <c r="E210">
        <v>0</v>
      </c>
      <c r="F210">
        <v>443.14191000000011</v>
      </c>
      <c r="G210">
        <v>860.97399099999996</v>
      </c>
      <c r="H210">
        <v>353.44290779999989</v>
      </c>
      <c r="I210">
        <v>2459.4231513</v>
      </c>
      <c r="J210">
        <v>1159.1541130000001</v>
      </c>
      <c r="K210">
        <v>0</v>
      </c>
      <c r="L210">
        <v>41.37</v>
      </c>
      <c r="M210">
        <v>5.6430000000000007</v>
      </c>
      <c r="N210">
        <v>0</v>
      </c>
      <c r="O210">
        <v>3389.63</v>
      </c>
      <c r="P210">
        <v>14.821160000000001</v>
      </c>
      <c r="Q210">
        <v>103.6327</v>
      </c>
      <c r="R210">
        <v>338.57400000000001</v>
      </c>
      <c r="S210">
        <v>150.83900273859999</v>
      </c>
      <c r="T210">
        <v>39.281039999999997</v>
      </c>
      <c r="U210">
        <v>0</v>
      </c>
      <c r="V210">
        <v>1178.9359219999999</v>
      </c>
      <c r="W210">
        <v>78.845525450000025</v>
      </c>
      <c r="X210">
        <v>2424.37345</v>
      </c>
      <c r="Y210">
        <v>2043.7001</v>
      </c>
    </row>
    <row r="211" spans="1:25" x14ac:dyDescent="0.25">
      <c r="A211" t="s">
        <v>209</v>
      </c>
      <c r="B211">
        <v>41981.5</v>
      </c>
      <c r="C211">
        <v>4777.12583</v>
      </c>
      <c r="D211">
        <v>0</v>
      </c>
      <c r="E211">
        <v>0</v>
      </c>
      <c r="F211">
        <v>6140.4291000000012</v>
      </c>
      <c r="G211">
        <v>678.39517579999995</v>
      </c>
      <c r="H211">
        <v>1513.8027804000001</v>
      </c>
      <c r="I211">
        <v>11552.44016</v>
      </c>
      <c r="J211">
        <v>1679.3288299999999</v>
      </c>
      <c r="K211">
        <v>9.2630500000000005E-2</v>
      </c>
      <c r="L211">
        <v>0</v>
      </c>
      <c r="M211">
        <v>0.157</v>
      </c>
      <c r="N211">
        <v>0</v>
      </c>
      <c r="O211">
        <v>2976.3989999999999</v>
      </c>
      <c r="P211">
        <v>50.627000000000002</v>
      </c>
      <c r="Q211">
        <v>11.879206</v>
      </c>
      <c r="R211">
        <v>75.11802999999999</v>
      </c>
      <c r="S211">
        <v>96.793928770000008</v>
      </c>
      <c r="T211">
        <v>149.52557999999999</v>
      </c>
      <c r="U211">
        <v>0</v>
      </c>
      <c r="V211">
        <v>3393.1709999999989</v>
      </c>
      <c r="W211">
        <v>184.22190000000001</v>
      </c>
      <c r="X211">
        <v>3223.9969999999998</v>
      </c>
      <c r="Y211">
        <v>5477.9659999999994</v>
      </c>
    </row>
    <row r="212" spans="1:25" x14ac:dyDescent="0.25">
      <c r="A212" t="s">
        <v>210</v>
      </c>
      <c r="B212">
        <v>123880.654758</v>
      </c>
      <c r="C212">
        <v>67723.961580000003</v>
      </c>
      <c r="D212">
        <v>3.5760000000000001</v>
      </c>
      <c r="E212">
        <v>1630.183</v>
      </c>
      <c r="F212">
        <v>44.189850000000007</v>
      </c>
      <c r="G212">
        <v>766.75978150699984</v>
      </c>
      <c r="H212">
        <v>760.48254867600019</v>
      </c>
      <c r="I212">
        <v>2318.9028567719988</v>
      </c>
      <c r="J212">
        <v>2101.3250630000002</v>
      </c>
      <c r="K212">
        <v>1.317663</v>
      </c>
      <c r="L212">
        <v>74.094999999999999</v>
      </c>
      <c r="M212">
        <v>5777.0410000000011</v>
      </c>
      <c r="N212">
        <v>0</v>
      </c>
      <c r="O212">
        <v>2291.215751700001</v>
      </c>
      <c r="P212">
        <v>45.070723999999977</v>
      </c>
      <c r="Q212">
        <v>25350.51949000001</v>
      </c>
      <c r="R212">
        <v>1800.77899</v>
      </c>
      <c r="S212">
        <v>1088.590799999999</v>
      </c>
      <c r="T212">
        <v>88.111936999999983</v>
      </c>
      <c r="U212">
        <v>0</v>
      </c>
      <c r="V212">
        <v>1997.3391099999969</v>
      </c>
      <c r="W212">
        <v>162.41505889999991</v>
      </c>
      <c r="X212">
        <v>6552.6261199999972</v>
      </c>
      <c r="Y212">
        <v>3299.144600000001</v>
      </c>
    </row>
    <row r="213" spans="1:25" x14ac:dyDescent="0.25">
      <c r="A213" t="s">
        <v>211</v>
      </c>
      <c r="B213">
        <v>30567.8</v>
      </c>
      <c r="C213">
        <v>5493.398439999999</v>
      </c>
      <c r="D213">
        <v>4.2040000000000001E-2</v>
      </c>
      <c r="E213">
        <v>0</v>
      </c>
      <c r="F213">
        <v>3272.4819299999999</v>
      </c>
      <c r="G213">
        <v>262.34015399999998</v>
      </c>
      <c r="H213">
        <v>1133.454506</v>
      </c>
      <c r="I213">
        <v>6763.5542169999972</v>
      </c>
      <c r="J213">
        <v>1413.3008400000001</v>
      </c>
      <c r="K213">
        <v>0</v>
      </c>
      <c r="L213">
        <v>225.161</v>
      </c>
      <c r="M213">
        <v>0</v>
      </c>
      <c r="N213">
        <v>0</v>
      </c>
      <c r="O213">
        <v>3720.1878360000001</v>
      </c>
      <c r="P213">
        <v>146.16900000000001</v>
      </c>
      <c r="Q213">
        <v>155.39705850000001</v>
      </c>
      <c r="R213">
        <v>154.92156</v>
      </c>
      <c r="S213">
        <v>0.26550272000000003</v>
      </c>
      <c r="T213">
        <v>156.93213</v>
      </c>
      <c r="U213">
        <v>0</v>
      </c>
      <c r="V213">
        <v>2594.416200000001</v>
      </c>
      <c r="W213">
        <v>124.47749</v>
      </c>
      <c r="X213">
        <v>717.8578</v>
      </c>
      <c r="Y213">
        <v>4233.6349999999993</v>
      </c>
    </row>
    <row r="214" spans="1:25" x14ac:dyDescent="0.25">
      <c r="A214" t="s">
        <v>212</v>
      </c>
      <c r="B214">
        <v>99026.07690534</v>
      </c>
      <c r="C214">
        <v>9223.4209099999989</v>
      </c>
      <c r="D214">
        <v>6871.7</v>
      </c>
      <c r="E214">
        <v>0</v>
      </c>
      <c r="F214">
        <v>284.01</v>
      </c>
      <c r="G214">
        <v>2130.1409069999991</v>
      </c>
      <c r="H214">
        <v>1034.5325045899999</v>
      </c>
      <c r="I214">
        <v>5192.5342717599997</v>
      </c>
      <c r="J214">
        <v>6466.709020199999</v>
      </c>
      <c r="K214">
        <v>4.87E-2</v>
      </c>
      <c r="L214">
        <v>1223.2184999999999</v>
      </c>
      <c r="M214">
        <v>8019.0999999999976</v>
      </c>
      <c r="N214">
        <v>1.9450000000000001</v>
      </c>
      <c r="O214">
        <v>377.14649738940011</v>
      </c>
      <c r="P214">
        <v>328.60665899999992</v>
      </c>
      <c r="Q214">
        <v>25231.653805000049</v>
      </c>
      <c r="R214">
        <v>7663.6510500000059</v>
      </c>
      <c r="S214">
        <v>358.68377939999971</v>
      </c>
      <c r="T214">
        <v>93.888797000000039</v>
      </c>
      <c r="U214">
        <v>0</v>
      </c>
      <c r="V214">
        <v>3728.6038429999999</v>
      </c>
      <c r="W214">
        <v>315.37022345000031</v>
      </c>
      <c r="X214">
        <v>13876.90047</v>
      </c>
      <c r="Y214">
        <v>6605.3509000000022</v>
      </c>
    </row>
    <row r="215" spans="1:25" x14ac:dyDescent="0.25">
      <c r="A215" t="s">
        <v>213</v>
      </c>
      <c r="B215">
        <v>108346.43</v>
      </c>
      <c r="C215">
        <v>49738.669120000013</v>
      </c>
      <c r="D215">
        <v>0</v>
      </c>
      <c r="E215">
        <v>0</v>
      </c>
      <c r="F215">
        <v>365.25510000000003</v>
      </c>
      <c r="G215">
        <v>2358.3274584000001</v>
      </c>
      <c r="H215">
        <v>1058.3567164999999</v>
      </c>
      <c r="I215">
        <v>5562.0775038999991</v>
      </c>
      <c r="J215">
        <v>3044.161595999999</v>
      </c>
      <c r="K215">
        <v>0</v>
      </c>
      <c r="L215">
        <v>119.22</v>
      </c>
      <c r="M215">
        <v>0</v>
      </c>
      <c r="N215">
        <v>0</v>
      </c>
      <c r="O215">
        <v>0</v>
      </c>
      <c r="P215">
        <v>8.8692399999999996</v>
      </c>
      <c r="Q215">
        <v>25018.56200000002</v>
      </c>
      <c r="R215">
        <v>2340.1406999999999</v>
      </c>
      <c r="S215">
        <v>366.84122999999983</v>
      </c>
      <c r="T215">
        <v>175.63761999999991</v>
      </c>
      <c r="U215">
        <v>0</v>
      </c>
      <c r="V215">
        <v>3054.5918000000001</v>
      </c>
      <c r="W215">
        <v>222.94359</v>
      </c>
      <c r="X215">
        <v>9716.5719000000045</v>
      </c>
      <c r="Y215">
        <v>5199.403299999999</v>
      </c>
    </row>
    <row r="216" spans="1:25" x14ac:dyDescent="0.25">
      <c r="A216" t="s">
        <v>214</v>
      </c>
      <c r="B216">
        <v>134984.90169999999</v>
      </c>
      <c r="C216">
        <v>3325.5207300000002</v>
      </c>
      <c r="D216">
        <v>8.4089999999999998E-2</v>
      </c>
      <c r="E216">
        <v>28.77</v>
      </c>
      <c r="F216">
        <v>6945.2779440000013</v>
      </c>
      <c r="G216">
        <v>2863.5893885999999</v>
      </c>
      <c r="H216">
        <v>1182.99360935</v>
      </c>
      <c r="I216">
        <v>15414.005555969999</v>
      </c>
      <c r="J216">
        <v>11098.308976</v>
      </c>
      <c r="K216">
        <v>0</v>
      </c>
      <c r="L216">
        <v>0</v>
      </c>
      <c r="M216">
        <v>0</v>
      </c>
      <c r="N216">
        <v>0</v>
      </c>
      <c r="O216">
        <v>6080.3558213699989</v>
      </c>
      <c r="P216">
        <v>1176.270021</v>
      </c>
      <c r="Q216">
        <v>48118.414393000006</v>
      </c>
      <c r="R216">
        <v>20661.51924000002</v>
      </c>
      <c r="S216">
        <v>1125.2408689999991</v>
      </c>
      <c r="T216">
        <v>172.00800999999981</v>
      </c>
      <c r="U216">
        <v>0</v>
      </c>
      <c r="V216">
        <v>3456.2209569999941</v>
      </c>
      <c r="W216">
        <v>203.49358629999989</v>
      </c>
      <c r="X216">
        <v>7367.2002099999954</v>
      </c>
      <c r="Y216">
        <v>5765.966620000002</v>
      </c>
    </row>
    <row r="217" spans="1:25" x14ac:dyDescent="0.25">
      <c r="A217" t="s">
        <v>215</v>
      </c>
      <c r="B217">
        <v>231692.77710000001</v>
      </c>
      <c r="C217">
        <v>96380.317680000036</v>
      </c>
      <c r="D217">
        <v>1.72404</v>
      </c>
      <c r="E217">
        <v>2.4119999999999999</v>
      </c>
      <c r="F217">
        <v>16868.520700000001</v>
      </c>
      <c r="G217">
        <v>3434.7664578999979</v>
      </c>
      <c r="H217">
        <v>6532.0972797100003</v>
      </c>
      <c r="I217">
        <v>38270.739806500023</v>
      </c>
      <c r="J217">
        <v>7289.5824710000034</v>
      </c>
      <c r="K217">
        <v>36.950099999999999</v>
      </c>
      <c r="L217">
        <v>574.63747999999987</v>
      </c>
      <c r="M217">
        <v>0</v>
      </c>
      <c r="N217">
        <v>0</v>
      </c>
      <c r="O217">
        <v>0</v>
      </c>
      <c r="P217">
        <v>0</v>
      </c>
      <c r="Q217">
        <v>9682.7114919999949</v>
      </c>
      <c r="R217">
        <v>1525.55978</v>
      </c>
      <c r="S217">
        <v>1277.4826950000011</v>
      </c>
      <c r="T217">
        <v>1020.54918</v>
      </c>
      <c r="U217">
        <v>0</v>
      </c>
      <c r="V217">
        <v>11596.632863999999</v>
      </c>
      <c r="W217">
        <v>733.37135314999955</v>
      </c>
      <c r="X217">
        <v>17930.772840000009</v>
      </c>
      <c r="Y217">
        <v>18533.771260000009</v>
      </c>
    </row>
    <row r="218" spans="1:25" x14ac:dyDescent="0.25">
      <c r="A218" t="s">
        <v>216</v>
      </c>
      <c r="B218">
        <v>41371.000380000012</v>
      </c>
      <c r="C218">
        <v>5232.253099999999</v>
      </c>
      <c r="D218">
        <v>2.8029999999999999E-2</v>
      </c>
      <c r="E218">
        <v>0</v>
      </c>
      <c r="F218">
        <v>178.12253000000001</v>
      </c>
      <c r="G218">
        <v>1325.80924566</v>
      </c>
      <c r="H218">
        <v>332.60685755399987</v>
      </c>
      <c r="I218">
        <v>2792.0830111799978</v>
      </c>
      <c r="J218">
        <v>2398.0921090000011</v>
      </c>
      <c r="K218">
        <v>2.8007900000000001</v>
      </c>
      <c r="L218">
        <v>0</v>
      </c>
      <c r="M218">
        <v>613.82299999999998</v>
      </c>
      <c r="N218">
        <v>3.3462000000000001</v>
      </c>
      <c r="O218">
        <v>64.954544099999993</v>
      </c>
      <c r="P218">
        <v>58.071710000000003</v>
      </c>
      <c r="Q218">
        <v>15224.284897</v>
      </c>
      <c r="R218">
        <v>2906.8171699999989</v>
      </c>
      <c r="S218">
        <v>87.759245999999962</v>
      </c>
      <c r="T218">
        <v>37.782210000000013</v>
      </c>
      <c r="U218">
        <v>0</v>
      </c>
      <c r="V218">
        <v>1625.4609</v>
      </c>
      <c r="W218">
        <v>134.28010900000001</v>
      </c>
      <c r="X218">
        <v>5463.7848599999988</v>
      </c>
      <c r="Y218">
        <v>2889.9836000000018</v>
      </c>
    </row>
    <row r="219" spans="1:25" x14ac:dyDescent="0.25">
      <c r="A219" t="s">
        <v>217</v>
      </c>
      <c r="B219">
        <v>23946.998</v>
      </c>
      <c r="C219">
        <v>3048.3600900000001</v>
      </c>
      <c r="D219">
        <v>0</v>
      </c>
      <c r="E219">
        <v>6.4279999999999999</v>
      </c>
      <c r="F219">
        <v>1666.5872730000001</v>
      </c>
      <c r="G219">
        <v>426.37791924999988</v>
      </c>
      <c r="H219">
        <v>514.30579799999998</v>
      </c>
      <c r="I219">
        <v>3718.5662510000002</v>
      </c>
      <c r="J219">
        <v>962.71380000000011</v>
      </c>
      <c r="K219">
        <v>0.1102993</v>
      </c>
      <c r="L219">
        <v>29.555800000000001</v>
      </c>
      <c r="M219">
        <v>0</v>
      </c>
      <c r="N219">
        <v>0</v>
      </c>
      <c r="O219">
        <v>2495.3031999999998</v>
      </c>
      <c r="P219">
        <v>138.95869999999999</v>
      </c>
      <c r="Q219">
        <v>447.46255000000002</v>
      </c>
      <c r="R219">
        <v>197.11240000000001</v>
      </c>
      <c r="S219">
        <v>3.4179430000000002</v>
      </c>
      <c r="T219">
        <v>66.609869999999972</v>
      </c>
      <c r="U219">
        <v>0</v>
      </c>
      <c r="V219">
        <v>1775.1866</v>
      </c>
      <c r="W219">
        <v>134.92474999999999</v>
      </c>
      <c r="X219">
        <v>5473.3400000000011</v>
      </c>
      <c r="Y219">
        <v>2840.131100000001</v>
      </c>
    </row>
    <row r="220" spans="1:25" x14ac:dyDescent="0.25">
      <c r="A220" t="s">
        <v>218</v>
      </c>
      <c r="B220">
        <v>30773.524000000001</v>
      </c>
      <c r="C220">
        <v>3482.39966</v>
      </c>
      <c r="D220">
        <v>0</v>
      </c>
      <c r="E220">
        <v>3.214</v>
      </c>
      <c r="F220">
        <v>1603.4108000000001</v>
      </c>
      <c r="G220">
        <v>352.4891952000001</v>
      </c>
      <c r="H220">
        <v>1589.72488449</v>
      </c>
      <c r="I220">
        <v>5251.0712453999986</v>
      </c>
      <c r="J220">
        <v>1515.8947250000001</v>
      </c>
      <c r="K220">
        <v>0</v>
      </c>
      <c r="L220">
        <v>33.647000000000013</v>
      </c>
      <c r="M220">
        <v>0</v>
      </c>
      <c r="N220">
        <v>0</v>
      </c>
      <c r="O220">
        <v>0</v>
      </c>
      <c r="P220">
        <v>0</v>
      </c>
      <c r="Q220">
        <v>3568.8101999999999</v>
      </c>
      <c r="R220">
        <v>233.26782</v>
      </c>
      <c r="S220">
        <v>53.125179999999993</v>
      </c>
      <c r="T220">
        <v>106.09555</v>
      </c>
      <c r="U220">
        <v>0</v>
      </c>
      <c r="V220">
        <v>2844.9083999999998</v>
      </c>
      <c r="W220">
        <v>200.64398</v>
      </c>
      <c r="X220">
        <v>5295.4429000000009</v>
      </c>
      <c r="Y220">
        <v>4638.2339999999986</v>
      </c>
    </row>
    <row r="221" spans="1:25" x14ac:dyDescent="0.25">
      <c r="A221" t="s">
        <v>219</v>
      </c>
      <c r="B221">
        <v>18071.366999999998</v>
      </c>
      <c r="C221">
        <v>3067.333799999999</v>
      </c>
      <c r="D221">
        <v>0</v>
      </c>
      <c r="E221">
        <v>0</v>
      </c>
      <c r="F221">
        <v>1848.3920278200001</v>
      </c>
      <c r="G221">
        <v>862.47841600000015</v>
      </c>
      <c r="H221">
        <v>383.60786250000001</v>
      </c>
      <c r="I221">
        <v>4377.1821504500003</v>
      </c>
      <c r="J221">
        <v>721.23620199999993</v>
      </c>
      <c r="K221">
        <v>183.82721000000001</v>
      </c>
      <c r="L221">
        <v>69.12299999999999</v>
      </c>
      <c r="M221">
        <v>0</v>
      </c>
      <c r="N221">
        <v>0</v>
      </c>
      <c r="O221">
        <v>61.6362709</v>
      </c>
      <c r="P221">
        <v>17.452000000000002</v>
      </c>
      <c r="Q221">
        <v>328.67939999999999</v>
      </c>
      <c r="R221">
        <v>376.05439999999999</v>
      </c>
      <c r="S221">
        <v>1191.1725899999999</v>
      </c>
      <c r="T221">
        <v>22.48008999999999</v>
      </c>
      <c r="U221">
        <v>0</v>
      </c>
      <c r="V221">
        <v>1010.4326913</v>
      </c>
      <c r="W221">
        <v>63.186270000000007</v>
      </c>
      <c r="X221">
        <v>1776.1619499999999</v>
      </c>
      <c r="Y221">
        <v>1710.4310599999999</v>
      </c>
    </row>
    <row r="222" spans="1:25" x14ac:dyDescent="0.25">
      <c r="A222" t="s">
        <v>220</v>
      </c>
      <c r="B222">
        <v>68103.496000000028</v>
      </c>
      <c r="C222">
        <v>15082.73957</v>
      </c>
      <c r="D222">
        <v>4.2040000000000001E-2</v>
      </c>
      <c r="E222">
        <v>0</v>
      </c>
      <c r="F222">
        <v>3336.2939200000001</v>
      </c>
      <c r="G222">
        <v>799.44770496599972</v>
      </c>
      <c r="H222">
        <v>2402.7393544699999</v>
      </c>
      <c r="I222">
        <v>9183.8893991099994</v>
      </c>
      <c r="J222">
        <v>3497.0676690000009</v>
      </c>
      <c r="K222">
        <v>4.3277900000000011</v>
      </c>
      <c r="L222">
        <v>0</v>
      </c>
      <c r="M222">
        <v>0</v>
      </c>
      <c r="N222">
        <v>0</v>
      </c>
      <c r="O222">
        <v>182.99889999999999</v>
      </c>
      <c r="P222">
        <v>160.68790000000001</v>
      </c>
      <c r="Q222">
        <v>10303.57938999999</v>
      </c>
      <c r="R222">
        <v>2168.4839000000002</v>
      </c>
      <c r="S222">
        <v>51.246967999999988</v>
      </c>
      <c r="T222">
        <v>217.45748</v>
      </c>
      <c r="U222">
        <v>0</v>
      </c>
      <c r="V222">
        <v>4121.6637299999993</v>
      </c>
      <c r="W222">
        <v>297.72615000000008</v>
      </c>
      <c r="X222">
        <v>9612.7780700000021</v>
      </c>
      <c r="Y222">
        <v>6677.9832000000006</v>
      </c>
    </row>
    <row r="223" spans="1:25" x14ac:dyDescent="0.25">
      <c r="A223" t="s">
        <v>221</v>
      </c>
      <c r="B223">
        <v>27651.499999999989</v>
      </c>
      <c r="C223">
        <v>974.74305000000004</v>
      </c>
      <c r="D223">
        <v>0</v>
      </c>
      <c r="E223">
        <v>7.2309999999999999</v>
      </c>
      <c r="F223">
        <v>2724.4625900000001</v>
      </c>
      <c r="G223">
        <v>564.90317299999981</v>
      </c>
      <c r="H223">
        <v>981.24926300000004</v>
      </c>
      <c r="I223">
        <v>6460.8457020000014</v>
      </c>
      <c r="J223">
        <v>1118.1295009999999</v>
      </c>
      <c r="K223">
        <v>0</v>
      </c>
      <c r="L223">
        <v>201.4</v>
      </c>
      <c r="M223">
        <v>309.11800000000011</v>
      </c>
      <c r="N223">
        <v>0</v>
      </c>
      <c r="O223">
        <v>4895.1499999999996</v>
      </c>
      <c r="P223">
        <v>17.795999999999999</v>
      </c>
      <c r="Q223">
        <v>44.709180000000003</v>
      </c>
      <c r="R223">
        <v>167.55600000000001</v>
      </c>
      <c r="S223">
        <v>15.00649033</v>
      </c>
      <c r="T223">
        <v>124.52208</v>
      </c>
      <c r="U223">
        <v>0</v>
      </c>
      <c r="V223">
        <v>1916.3534999999999</v>
      </c>
      <c r="W223">
        <v>106.94121</v>
      </c>
      <c r="X223">
        <v>3790.5499999999988</v>
      </c>
      <c r="Y223">
        <v>3229.5379899999998</v>
      </c>
    </row>
    <row r="224" spans="1:25" x14ac:dyDescent="0.25">
      <c r="A224" t="s">
        <v>222</v>
      </c>
      <c r="B224">
        <v>56353.044000000002</v>
      </c>
      <c r="C224">
        <v>15863.7718</v>
      </c>
      <c r="D224">
        <v>0</v>
      </c>
      <c r="E224">
        <v>0.80320000000000003</v>
      </c>
      <c r="F224">
        <v>2995.1569</v>
      </c>
      <c r="G224">
        <v>257.96350999999999</v>
      </c>
      <c r="H224">
        <v>2097.8687052999999</v>
      </c>
      <c r="I224">
        <v>7558.1841829999994</v>
      </c>
      <c r="J224">
        <v>2561.893062000001</v>
      </c>
      <c r="K224">
        <v>9.0786270000000009</v>
      </c>
      <c r="L224">
        <v>39.739199999999997</v>
      </c>
      <c r="M224">
        <v>7356.0690000000004</v>
      </c>
      <c r="N224">
        <v>0</v>
      </c>
      <c r="O224">
        <v>994.40358300000003</v>
      </c>
      <c r="P224">
        <v>18.114049999999999</v>
      </c>
      <c r="Q224">
        <v>64.500292999999985</v>
      </c>
      <c r="R224">
        <v>32.220602999999997</v>
      </c>
      <c r="S224">
        <v>1.8951160000000002E-2</v>
      </c>
      <c r="T224">
        <v>284.45582999999999</v>
      </c>
      <c r="U224">
        <v>0</v>
      </c>
      <c r="V224">
        <v>5396.8263000000006</v>
      </c>
      <c r="W224">
        <v>252.24139015</v>
      </c>
      <c r="X224">
        <v>2183.0017400000002</v>
      </c>
      <c r="Y224">
        <v>8386.9897000000001</v>
      </c>
    </row>
    <row r="225" spans="1:25" x14ac:dyDescent="0.25">
      <c r="A225" t="s">
        <v>223</v>
      </c>
      <c r="B225">
        <v>80459.725999999981</v>
      </c>
      <c r="C225">
        <v>3236.037080000001</v>
      </c>
      <c r="D225">
        <v>0</v>
      </c>
      <c r="E225">
        <v>0.80320000000000003</v>
      </c>
      <c r="F225">
        <v>544.04899999999998</v>
      </c>
      <c r="G225">
        <v>912.08499499999982</v>
      </c>
      <c r="H225">
        <v>233.39005728000001</v>
      </c>
      <c r="I225">
        <v>2461.0960614000001</v>
      </c>
      <c r="J225">
        <v>1603.225432</v>
      </c>
      <c r="K225">
        <v>0</v>
      </c>
      <c r="L225">
        <v>0</v>
      </c>
      <c r="M225">
        <v>0</v>
      </c>
      <c r="N225">
        <v>0</v>
      </c>
      <c r="O225">
        <v>0</v>
      </c>
      <c r="P225">
        <v>0</v>
      </c>
      <c r="Q225">
        <v>63651.230150000003</v>
      </c>
      <c r="R225">
        <v>1866.0903499999999</v>
      </c>
      <c r="S225">
        <v>437.33133599999991</v>
      </c>
      <c r="T225">
        <v>27.625270000000011</v>
      </c>
      <c r="U225">
        <v>0</v>
      </c>
      <c r="V225">
        <v>894.19379999999921</v>
      </c>
      <c r="W225">
        <v>71.207720000000023</v>
      </c>
      <c r="X225">
        <v>2891.1357400000002</v>
      </c>
      <c r="Y225">
        <v>1632.5250000000001</v>
      </c>
    </row>
    <row r="226" spans="1:25" x14ac:dyDescent="0.25">
      <c r="A226" t="s">
        <v>224</v>
      </c>
      <c r="B226">
        <v>47313.364120000013</v>
      </c>
      <c r="C226">
        <v>1962.7540799999999</v>
      </c>
      <c r="D226">
        <v>0</v>
      </c>
      <c r="E226">
        <v>2.4119999999999999</v>
      </c>
      <c r="F226">
        <v>469.57516600000002</v>
      </c>
      <c r="G226">
        <v>1599.13423868</v>
      </c>
      <c r="H226">
        <v>830.16991491999954</v>
      </c>
      <c r="I226">
        <v>4250.5234731320024</v>
      </c>
      <c r="J226">
        <v>2775.324947999999</v>
      </c>
      <c r="K226">
        <v>7.0734058750000006</v>
      </c>
      <c r="L226">
        <v>0</v>
      </c>
      <c r="M226">
        <v>0</v>
      </c>
      <c r="N226">
        <v>0</v>
      </c>
      <c r="O226">
        <v>7.1472999999999988E-3</v>
      </c>
      <c r="P226">
        <v>3.2099999999999997E-2</v>
      </c>
      <c r="Q226">
        <v>18279.494439999999</v>
      </c>
      <c r="R226">
        <v>2382.5592700000011</v>
      </c>
      <c r="S226">
        <v>813.10359199999982</v>
      </c>
      <c r="T226">
        <v>71.414940000000016</v>
      </c>
      <c r="U226">
        <v>0</v>
      </c>
      <c r="V226">
        <v>2372.86193</v>
      </c>
      <c r="W226">
        <v>211.089324</v>
      </c>
      <c r="X226">
        <v>7227.8350000000019</v>
      </c>
      <c r="Y226">
        <v>4056.4431000000031</v>
      </c>
    </row>
    <row r="227" spans="1:25" x14ac:dyDescent="0.25">
      <c r="A227" t="s">
        <v>225</v>
      </c>
      <c r="B227">
        <v>43367.399999999987</v>
      </c>
      <c r="C227">
        <v>2523.7722100000001</v>
      </c>
      <c r="D227">
        <v>0</v>
      </c>
      <c r="E227">
        <v>40.590000000000003</v>
      </c>
      <c r="F227">
        <v>5151.0033599999988</v>
      </c>
      <c r="G227">
        <v>635.54582599999992</v>
      </c>
      <c r="H227">
        <v>627.21600169999999</v>
      </c>
      <c r="I227">
        <v>9115.9128901000004</v>
      </c>
      <c r="J227">
        <v>1363.8893929999999</v>
      </c>
      <c r="K227">
        <v>0</v>
      </c>
      <c r="L227">
        <v>0</v>
      </c>
      <c r="M227">
        <v>0</v>
      </c>
      <c r="N227">
        <v>0</v>
      </c>
      <c r="O227">
        <v>9113.5099999999984</v>
      </c>
      <c r="P227">
        <v>30.148</v>
      </c>
      <c r="Q227">
        <v>4149.7840720000013</v>
      </c>
      <c r="R227">
        <v>730.14630000000011</v>
      </c>
      <c r="S227">
        <v>279.529357</v>
      </c>
      <c r="T227">
        <v>47.733339999999991</v>
      </c>
      <c r="U227">
        <v>0</v>
      </c>
      <c r="V227">
        <v>1915.22182</v>
      </c>
      <c r="W227">
        <v>125.09154530000001</v>
      </c>
      <c r="X227">
        <v>4364.8018799999991</v>
      </c>
      <c r="Y227">
        <v>3156.5549499999988</v>
      </c>
    </row>
    <row r="228" spans="1:25" x14ac:dyDescent="0.25">
      <c r="A228" t="s">
        <v>226</v>
      </c>
      <c r="B228">
        <v>76268.143600000025</v>
      </c>
      <c r="C228">
        <v>2005.30555</v>
      </c>
      <c r="D228">
        <v>0</v>
      </c>
      <c r="E228">
        <v>0</v>
      </c>
      <c r="F228">
        <v>4370.5998999999993</v>
      </c>
      <c r="G228">
        <v>983.38802189999956</v>
      </c>
      <c r="H228">
        <v>578.71088505099976</v>
      </c>
      <c r="I228">
        <v>8400.8174761999981</v>
      </c>
      <c r="J228">
        <v>1607.136182</v>
      </c>
      <c r="K228">
        <v>0.246808</v>
      </c>
      <c r="L228">
        <v>51.485999999999997</v>
      </c>
      <c r="M228">
        <v>0</v>
      </c>
      <c r="N228">
        <v>0</v>
      </c>
      <c r="O228">
        <v>53.760459900000001</v>
      </c>
      <c r="P228">
        <v>58.519300000000008</v>
      </c>
      <c r="Q228">
        <v>49232.183600000033</v>
      </c>
      <c r="R228">
        <v>1310.305170000001</v>
      </c>
      <c r="S228">
        <v>279.14154000000008</v>
      </c>
      <c r="T228">
        <v>99.985489999999984</v>
      </c>
      <c r="U228">
        <v>0</v>
      </c>
      <c r="V228">
        <v>1336.945559999999</v>
      </c>
      <c r="W228">
        <v>98.107369999999989</v>
      </c>
      <c r="X228">
        <v>3431.94929</v>
      </c>
      <c r="Y228">
        <v>2373.5882000000001</v>
      </c>
    </row>
    <row r="229" spans="1:25" x14ac:dyDescent="0.25">
      <c r="A229" t="s">
        <v>227</v>
      </c>
      <c r="B229">
        <v>22826.38</v>
      </c>
      <c r="C229">
        <v>4702.2500399999999</v>
      </c>
      <c r="D229">
        <v>0</v>
      </c>
      <c r="E229">
        <v>0</v>
      </c>
      <c r="F229">
        <v>409.39096999999992</v>
      </c>
      <c r="G229">
        <v>525.93086930000004</v>
      </c>
      <c r="H229">
        <v>1141.0458900000001</v>
      </c>
      <c r="I229">
        <v>3030.8134944999988</v>
      </c>
      <c r="J229">
        <v>1286.4147780000001</v>
      </c>
      <c r="K229">
        <v>0</v>
      </c>
      <c r="L229">
        <v>160.31399999999999</v>
      </c>
      <c r="M229">
        <v>0</v>
      </c>
      <c r="N229">
        <v>0</v>
      </c>
      <c r="O229">
        <v>0</v>
      </c>
      <c r="P229">
        <v>0</v>
      </c>
      <c r="Q229">
        <v>182.89282</v>
      </c>
      <c r="R229">
        <v>165.43393</v>
      </c>
      <c r="S229">
        <v>6.3290740000000012</v>
      </c>
      <c r="T229">
        <v>135.90342000000001</v>
      </c>
      <c r="U229">
        <v>0</v>
      </c>
      <c r="V229">
        <v>2363.1585</v>
      </c>
      <c r="W229">
        <v>164.09572</v>
      </c>
      <c r="X229">
        <v>4569.2100000000009</v>
      </c>
      <c r="Y229">
        <v>3983.6250000000009</v>
      </c>
    </row>
    <row r="230" spans="1:25" x14ac:dyDescent="0.25">
      <c r="A230" t="s">
        <v>228</v>
      </c>
      <c r="B230">
        <v>26665.949000000001</v>
      </c>
      <c r="C230">
        <v>3899.260299999999</v>
      </c>
      <c r="D230">
        <v>0</v>
      </c>
      <c r="E230">
        <v>0</v>
      </c>
      <c r="F230">
        <v>1107.1717000000001</v>
      </c>
      <c r="G230">
        <v>731.35043330000008</v>
      </c>
      <c r="H230">
        <v>518.26969955999994</v>
      </c>
      <c r="I230">
        <v>3373.9658157200001</v>
      </c>
      <c r="J230">
        <v>1069.2873179999999</v>
      </c>
      <c r="K230">
        <v>0</v>
      </c>
      <c r="L230">
        <v>0</v>
      </c>
      <c r="M230">
        <v>0</v>
      </c>
      <c r="N230">
        <v>0</v>
      </c>
      <c r="O230">
        <v>0</v>
      </c>
      <c r="P230">
        <v>0</v>
      </c>
      <c r="Q230">
        <v>7572.8845999999976</v>
      </c>
      <c r="R230">
        <v>398.96003000000002</v>
      </c>
      <c r="S230">
        <v>31.074449999999999</v>
      </c>
      <c r="T230">
        <v>50.367499999999993</v>
      </c>
      <c r="U230">
        <v>0</v>
      </c>
      <c r="V230">
        <v>1671.0564913000001</v>
      </c>
      <c r="W230">
        <v>115.58765</v>
      </c>
      <c r="X230">
        <v>3419.76287</v>
      </c>
      <c r="Y230">
        <v>2707.3538000000008</v>
      </c>
    </row>
    <row r="231" spans="1:25" x14ac:dyDescent="0.25">
      <c r="A231" t="s">
        <v>229</v>
      </c>
      <c r="B231">
        <v>296211.56000000011</v>
      </c>
      <c r="C231">
        <v>218319.25678</v>
      </c>
      <c r="D231">
        <v>0.54693999999999998</v>
      </c>
      <c r="E231">
        <v>152.36699999999999</v>
      </c>
      <c r="F231">
        <v>2122.6340100000002</v>
      </c>
      <c r="G231">
        <v>2801.3907239999999</v>
      </c>
      <c r="H231">
        <v>3869.830344</v>
      </c>
      <c r="I231">
        <v>12797.748463008</v>
      </c>
      <c r="J231">
        <v>5673.3571560000019</v>
      </c>
      <c r="K231">
        <v>290.87424699999991</v>
      </c>
      <c r="L231">
        <v>240.7791</v>
      </c>
      <c r="M231">
        <v>2542.4749999999999</v>
      </c>
      <c r="N231">
        <v>0</v>
      </c>
      <c r="O231">
        <v>3593.1735422000002</v>
      </c>
      <c r="P231">
        <v>211.1311</v>
      </c>
      <c r="Q231">
        <v>1003.93316</v>
      </c>
      <c r="R231">
        <v>863.79676000000006</v>
      </c>
      <c r="S231">
        <v>72.062905999999998</v>
      </c>
      <c r="T231">
        <v>521.13468000000012</v>
      </c>
      <c r="U231">
        <v>0</v>
      </c>
      <c r="V231">
        <v>10358.6291</v>
      </c>
      <c r="W231">
        <v>607.79560000000004</v>
      </c>
      <c r="X231">
        <v>12846.2003</v>
      </c>
      <c r="Y231">
        <v>17327.2628</v>
      </c>
    </row>
    <row r="232" spans="1:25" x14ac:dyDescent="0.25">
      <c r="A232" t="s">
        <v>230</v>
      </c>
      <c r="B232">
        <v>36074.6</v>
      </c>
      <c r="C232">
        <v>7597.9699000000001</v>
      </c>
      <c r="D232">
        <v>3.1800299999999999</v>
      </c>
      <c r="E232">
        <v>0</v>
      </c>
      <c r="F232">
        <v>762.31399999999996</v>
      </c>
      <c r="G232">
        <v>437.21186</v>
      </c>
      <c r="H232">
        <v>2501.2440000000001</v>
      </c>
      <c r="I232">
        <v>5401.2516999999998</v>
      </c>
      <c r="J232">
        <v>2528.8892860000001</v>
      </c>
      <c r="K232">
        <v>0.16200999999999999</v>
      </c>
      <c r="L232">
        <v>45.125673000000013</v>
      </c>
      <c r="M232">
        <v>0.03</v>
      </c>
      <c r="N232">
        <v>0</v>
      </c>
      <c r="O232">
        <v>157.74789999999999</v>
      </c>
      <c r="P232">
        <v>18.902000000000001</v>
      </c>
      <c r="Q232">
        <v>1.0019860199999999</v>
      </c>
      <c r="R232">
        <v>5.1038100000000002</v>
      </c>
      <c r="S232">
        <v>0.14024553000000001</v>
      </c>
      <c r="T232">
        <v>288.23196999999999</v>
      </c>
      <c r="U232">
        <v>0</v>
      </c>
      <c r="V232">
        <v>5132.95</v>
      </c>
      <c r="W232">
        <v>174.262</v>
      </c>
      <c r="X232">
        <v>3036.09</v>
      </c>
      <c r="Y232">
        <v>7981.3000000000011</v>
      </c>
    </row>
    <row r="233" spans="1:25" x14ac:dyDescent="0.25">
      <c r="A233" t="s">
        <v>231</v>
      </c>
      <c r="B233">
        <v>50599</v>
      </c>
      <c r="C233">
        <v>4795.9183900000007</v>
      </c>
      <c r="D233">
        <v>39.146099999999997</v>
      </c>
      <c r="E233">
        <v>0</v>
      </c>
      <c r="F233">
        <v>3529.4821299999999</v>
      </c>
      <c r="G233">
        <v>2487.420467899999</v>
      </c>
      <c r="H233">
        <v>1702.85923134</v>
      </c>
      <c r="I233">
        <v>11072.583403000001</v>
      </c>
      <c r="J233">
        <v>2513.1345379999998</v>
      </c>
      <c r="K233">
        <v>0</v>
      </c>
      <c r="L233">
        <v>0</v>
      </c>
      <c r="M233">
        <v>0</v>
      </c>
      <c r="N233">
        <v>0</v>
      </c>
      <c r="O233">
        <v>9269.6343853999988</v>
      </c>
      <c r="P233">
        <v>334.72349999999989</v>
      </c>
      <c r="Q233">
        <v>29.60749199</v>
      </c>
      <c r="R233">
        <v>137.79212999999999</v>
      </c>
      <c r="S233">
        <v>2.2210502999999999</v>
      </c>
      <c r="T233">
        <v>610.96670000000017</v>
      </c>
      <c r="U233">
        <v>0</v>
      </c>
      <c r="V233">
        <v>4570.4088000000011</v>
      </c>
      <c r="W233">
        <v>132.2485643</v>
      </c>
      <c r="X233">
        <v>981.43725000000018</v>
      </c>
      <c r="Y233">
        <v>8389.0999000000011</v>
      </c>
    </row>
    <row r="234" spans="1:25" x14ac:dyDescent="0.25">
      <c r="A234" t="s">
        <v>232</v>
      </c>
      <c r="B234">
        <v>105983.9200000001</v>
      </c>
      <c r="C234">
        <v>12278.89523</v>
      </c>
      <c r="D234">
        <v>0</v>
      </c>
      <c r="E234">
        <v>5.6230000000000002</v>
      </c>
      <c r="F234">
        <v>0</v>
      </c>
      <c r="G234">
        <v>2659.0674156999989</v>
      </c>
      <c r="H234">
        <v>861.21822379000002</v>
      </c>
      <c r="I234">
        <v>5252.5058756799981</v>
      </c>
      <c r="J234">
        <v>5163.5122870000014</v>
      </c>
      <c r="K234">
        <v>0</v>
      </c>
      <c r="L234">
        <v>15.37715</v>
      </c>
      <c r="M234">
        <v>0</v>
      </c>
      <c r="N234">
        <v>0</v>
      </c>
      <c r="O234">
        <v>0</v>
      </c>
      <c r="P234">
        <v>0</v>
      </c>
      <c r="Q234">
        <v>55086.544758999989</v>
      </c>
      <c r="R234">
        <v>5119.0999999999949</v>
      </c>
      <c r="S234">
        <v>250.72623410000011</v>
      </c>
      <c r="T234">
        <v>107.52809600000001</v>
      </c>
      <c r="U234">
        <v>0</v>
      </c>
      <c r="V234">
        <v>3368.1118999999971</v>
      </c>
      <c r="W234">
        <v>259.45269000000019</v>
      </c>
      <c r="X234">
        <v>9794.9166299999979</v>
      </c>
      <c r="Y234">
        <v>5763.0144000000037</v>
      </c>
    </row>
    <row r="235" spans="1:25" x14ac:dyDescent="0.25">
      <c r="A235" t="s">
        <v>233</v>
      </c>
      <c r="B235">
        <v>51773.939999999988</v>
      </c>
      <c r="C235">
        <v>8282.5261200000023</v>
      </c>
      <c r="D235">
        <v>0</v>
      </c>
      <c r="E235">
        <v>37.008200000000002</v>
      </c>
      <c r="F235">
        <v>3404.49667</v>
      </c>
      <c r="G235">
        <v>775.01101200000016</v>
      </c>
      <c r="H235">
        <v>717.47791970999992</v>
      </c>
      <c r="I235">
        <v>7017.3520725999997</v>
      </c>
      <c r="J235">
        <v>1321.599127</v>
      </c>
      <c r="K235">
        <v>0</v>
      </c>
      <c r="L235">
        <v>18.790400000000009</v>
      </c>
      <c r="M235">
        <v>0</v>
      </c>
      <c r="N235">
        <v>0</v>
      </c>
      <c r="O235">
        <v>1979.3710000000001</v>
      </c>
      <c r="P235">
        <v>162.46019999999999</v>
      </c>
      <c r="Q235">
        <v>18938.265899999991</v>
      </c>
      <c r="R235">
        <v>767.41139999999984</v>
      </c>
      <c r="S235">
        <v>42.323939999999993</v>
      </c>
      <c r="T235">
        <v>67.518550000000019</v>
      </c>
      <c r="U235">
        <v>0</v>
      </c>
      <c r="V235">
        <v>1767.2144000000001</v>
      </c>
      <c r="W235">
        <v>109.67456799999999</v>
      </c>
      <c r="X235">
        <v>3296.9353999999998</v>
      </c>
      <c r="Y235">
        <v>3067.6947</v>
      </c>
    </row>
    <row r="236" spans="1:25" x14ac:dyDescent="0.25">
      <c r="A236" t="s">
        <v>234</v>
      </c>
      <c r="B236">
        <v>32664.29</v>
      </c>
      <c r="C236">
        <v>6106.7687500000002</v>
      </c>
      <c r="D236">
        <v>5.9290000000000003</v>
      </c>
      <c r="E236">
        <v>2.008</v>
      </c>
      <c r="F236">
        <v>1422.676688</v>
      </c>
      <c r="G236">
        <v>640.42105700000013</v>
      </c>
      <c r="H236">
        <v>1217.60058228</v>
      </c>
      <c r="I236">
        <v>4626.8808018000009</v>
      </c>
      <c r="J236">
        <v>2228.1825359999998</v>
      </c>
      <c r="K236">
        <v>17.974499999999999</v>
      </c>
      <c r="L236">
        <v>42.166699999999999</v>
      </c>
      <c r="M236">
        <v>38.450999999999993</v>
      </c>
      <c r="N236">
        <v>0</v>
      </c>
      <c r="O236">
        <v>116.17823439999999</v>
      </c>
      <c r="P236">
        <v>41.0854</v>
      </c>
      <c r="Q236">
        <v>782.8880200000001</v>
      </c>
      <c r="R236">
        <v>826.77888000000007</v>
      </c>
      <c r="S236">
        <v>7.1015581000000001</v>
      </c>
      <c r="T236">
        <v>189.11035000000001</v>
      </c>
      <c r="U236">
        <v>0</v>
      </c>
      <c r="V236">
        <v>3615.9961999999991</v>
      </c>
      <c r="W236">
        <v>221.98279220000001</v>
      </c>
      <c r="X236">
        <v>4729.4070899999997</v>
      </c>
      <c r="Y236">
        <v>5784.6881999999978</v>
      </c>
    </row>
    <row r="237" spans="1:25" x14ac:dyDescent="0.25">
      <c r="A237" t="s">
        <v>235</v>
      </c>
      <c r="B237">
        <v>67489.350000000006</v>
      </c>
      <c r="C237">
        <v>34810.734640000002</v>
      </c>
      <c r="D237">
        <v>0</v>
      </c>
      <c r="E237">
        <v>0.80320000000000003</v>
      </c>
      <c r="F237">
        <v>0</v>
      </c>
      <c r="G237">
        <v>1596.2267508</v>
      </c>
      <c r="H237">
        <v>240.32050011999999</v>
      </c>
      <c r="I237">
        <v>2681.0011844999999</v>
      </c>
      <c r="J237">
        <v>1757.195534</v>
      </c>
      <c r="K237">
        <v>0</v>
      </c>
      <c r="L237">
        <v>0</v>
      </c>
      <c r="M237">
        <v>0</v>
      </c>
      <c r="N237">
        <v>0</v>
      </c>
      <c r="O237">
        <v>8308.9940000000006</v>
      </c>
      <c r="P237">
        <v>109.706</v>
      </c>
      <c r="Q237">
        <v>10671.387000000001</v>
      </c>
      <c r="R237">
        <v>1779.620000000001</v>
      </c>
      <c r="S237">
        <v>56.373699999999999</v>
      </c>
      <c r="T237">
        <v>39.620489999999997</v>
      </c>
      <c r="U237">
        <v>0</v>
      </c>
      <c r="V237">
        <v>1208.0672999999999</v>
      </c>
      <c r="W237">
        <v>75.298590000000004</v>
      </c>
      <c r="X237">
        <v>1845.79043</v>
      </c>
      <c r="Y237">
        <v>2307.471700000001</v>
      </c>
    </row>
    <row r="238" spans="1:25" x14ac:dyDescent="0.25">
      <c r="A238" t="s">
        <v>236</v>
      </c>
      <c r="B238">
        <v>9265.034999999998</v>
      </c>
      <c r="C238">
        <v>3084.10952</v>
      </c>
      <c r="D238">
        <v>0</v>
      </c>
      <c r="E238">
        <v>0</v>
      </c>
      <c r="F238">
        <v>139.2517</v>
      </c>
      <c r="G238">
        <v>63.204158699999986</v>
      </c>
      <c r="H238">
        <v>451.74200999999999</v>
      </c>
      <c r="I238">
        <v>952.47321829999987</v>
      </c>
      <c r="J238">
        <v>564.37093100000004</v>
      </c>
      <c r="K238">
        <v>0.27989999999999998</v>
      </c>
      <c r="L238">
        <v>11.0884</v>
      </c>
      <c r="M238">
        <v>0</v>
      </c>
      <c r="N238">
        <v>0</v>
      </c>
      <c r="O238">
        <v>0.10191500000000001</v>
      </c>
      <c r="P238">
        <v>3.4590000000000001</v>
      </c>
      <c r="Q238">
        <v>269.84690999999998</v>
      </c>
      <c r="R238">
        <v>344.2328</v>
      </c>
      <c r="S238">
        <v>3.8222859999999998E-3</v>
      </c>
      <c r="T238">
        <v>18.154430000000001</v>
      </c>
      <c r="U238">
        <v>0</v>
      </c>
      <c r="V238">
        <v>701.32589999999993</v>
      </c>
      <c r="W238">
        <v>52.345050000000001</v>
      </c>
      <c r="X238">
        <v>1334.2399</v>
      </c>
      <c r="Y238">
        <v>1275.6156000000001</v>
      </c>
    </row>
    <row r="239" spans="1:25" x14ac:dyDescent="0.25">
      <c r="A239" t="s">
        <v>237</v>
      </c>
      <c r="B239">
        <v>41478.074800000009</v>
      </c>
      <c r="C239">
        <v>12828.64482</v>
      </c>
      <c r="D239">
        <v>0</v>
      </c>
      <c r="E239">
        <v>0</v>
      </c>
      <c r="F239">
        <v>2489.43532</v>
      </c>
      <c r="G239">
        <v>825.89797490000001</v>
      </c>
      <c r="H239">
        <v>391.10920257999999</v>
      </c>
      <c r="I239">
        <v>5363.0693244600006</v>
      </c>
      <c r="J239">
        <v>2045.794166000001</v>
      </c>
      <c r="K239">
        <v>0</v>
      </c>
      <c r="L239">
        <v>38.271999999999998</v>
      </c>
      <c r="M239">
        <v>0</v>
      </c>
      <c r="N239">
        <v>0</v>
      </c>
      <c r="O239">
        <v>0</v>
      </c>
      <c r="P239">
        <v>0</v>
      </c>
      <c r="Q239">
        <v>4981.6489699999993</v>
      </c>
      <c r="R239">
        <v>2175.9151200000001</v>
      </c>
      <c r="S239">
        <v>50.499139999999997</v>
      </c>
      <c r="T239">
        <v>75.288710000000037</v>
      </c>
      <c r="U239">
        <v>0</v>
      </c>
      <c r="V239">
        <v>1568.8858</v>
      </c>
      <c r="W239">
        <v>119.09596329999999</v>
      </c>
      <c r="X239">
        <v>5686.2829300000021</v>
      </c>
      <c r="Y239">
        <v>2840.4518800000001</v>
      </c>
    </row>
    <row r="240" spans="1:25" x14ac:dyDescent="0.25">
      <c r="A240" t="s">
        <v>238</v>
      </c>
      <c r="B240">
        <v>28057.816999999999</v>
      </c>
      <c r="C240">
        <v>780.05876999999998</v>
      </c>
      <c r="D240">
        <v>4.2040000000000001E-2</v>
      </c>
      <c r="E240">
        <v>0</v>
      </c>
      <c r="F240">
        <v>36.572499999999998</v>
      </c>
      <c r="G240">
        <v>860.07956301000002</v>
      </c>
      <c r="H240">
        <v>290.69599820000008</v>
      </c>
      <c r="I240">
        <v>1763.4157650699999</v>
      </c>
      <c r="J240">
        <v>1322.095075</v>
      </c>
      <c r="K240">
        <v>0</v>
      </c>
      <c r="L240">
        <v>0</v>
      </c>
      <c r="M240">
        <v>0</v>
      </c>
      <c r="N240">
        <v>0</v>
      </c>
      <c r="O240">
        <v>4622.1817000000001</v>
      </c>
      <c r="P240">
        <v>316.63776999999999</v>
      </c>
      <c r="Q240">
        <v>10507.503540000011</v>
      </c>
      <c r="R240">
        <v>1386.9759300000001</v>
      </c>
      <c r="S240">
        <v>110.24621999999999</v>
      </c>
      <c r="T240">
        <v>16.24802</v>
      </c>
      <c r="U240">
        <v>0</v>
      </c>
      <c r="V240">
        <v>964.15339999999958</v>
      </c>
      <c r="W240">
        <v>70.372333999999995</v>
      </c>
      <c r="X240">
        <v>3311.3564100000021</v>
      </c>
      <c r="Y240">
        <v>1697.40671</v>
      </c>
    </row>
    <row r="241" spans="1:25" x14ac:dyDescent="0.25">
      <c r="A241" t="s">
        <v>239</v>
      </c>
      <c r="B241">
        <v>1884.4889900000001</v>
      </c>
      <c r="C241">
        <v>0</v>
      </c>
      <c r="D241">
        <v>0</v>
      </c>
      <c r="E241">
        <v>0</v>
      </c>
      <c r="F241">
        <v>223.77670000000001</v>
      </c>
      <c r="G241">
        <v>53.383180000000003</v>
      </c>
      <c r="H241">
        <v>75.467917499999999</v>
      </c>
      <c r="I241">
        <v>517.49681737000003</v>
      </c>
      <c r="J241">
        <v>89.641671000000002</v>
      </c>
      <c r="K241">
        <v>0</v>
      </c>
      <c r="L241">
        <v>0</v>
      </c>
      <c r="M241">
        <v>0</v>
      </c>
      <c r="N241">
        <v>0</v>
      </c>
      <c r="O241">
        <v>0</v>
      </c>
      <c r="P241">
        <v>0</v>
      </c>
      <c r="Q241">
        <v>195.43906999999999</v>
      </c>
      <c r="R241">
        <v>1.16273</v>
      </c>
      <c r="S241">
        <v>2.7369999999999998E-4</v>
      </c>
      <c r="T241">
        <v>3.4119999999999999</v>
      </c>
      <c r="U241">
        <v>0</v>
      </c>
      <c r="V241">
        <v>98.264499999999998</v>
      </c>
      <c r="W241">
        <v>11.410818300000001</v>
      </c>
      <c r="X241">
        <v>454.42811</v>
      </c>
      <c r="Y241">
        <v>160.55019999999999</v>
      </c>
    </row>
    <row r="242" spans="1:25" x14ac:dyDescent="0.25">
      <c r="A242" t="s">
        <v>240</v>
      </c>
      <c r="B242">
        <v>37807.800000000003</v>
      </c>
      <c r="C242">
        <v>24044.686180000001</v>
      </c>
      <c r="D242">
        <v>0</v>
      </c>
      <c r="E242">
        <v>1.821</v>
      </c>
      <c r="F242">
        <v>2029.95751</v>
      </c>
      <c r="G242">
        <v>207.86735880000001</v>
      </c>
      <c r="H242">
        <v>378.53248793</v>
      </c>
      <c r="I242">
        <v>3772.4259920999998</v>
      </c>
      <c r="J242">
        <v>655.90899000000002</v>
      </c>
      <c r="K242">
        <v>0</v>
      </c>
      <c r="L242">
        <v>42.790999999999997</v>
      </c>
      <c r="M242">
        <v>0</v>
      </c>
      <c r="N242">
        <v>0</v>
      </c>
      <c r="O242">
        <v>434.96739999999988</v>
      </c>
      <c r="P242">
        <v>196.91</v>
      </c>
      <c r="Q242">
        <v>406.91633999999999</v>
      </c>
      <c r="R242">
        <v>330.21109999999999</v>
      </c>
      <c r="S242">
        <v>769.53070000000014</v>
      </c>
      <c r="T242">
        <v>26.102350000000001</v>
      </c>
      <c r="U242">
        <v>0</v>
      </c>
      <c r="V242">
        <v>885.28489999999988</v>
      </c>
      <c r="W242">
        <v>69.04513</v>
      </c>
      <c r="X242">
        <v>2067.8011999999999</v>
      </c>
      <c r="Y242">
        <v>1484.0340000000001</v>
      </c>
    </row>
    <row r="243" spans="1:25" x14ac:dyDescent="0.25">
      <c r="A243" t="s">
        <v>241</v>
      </c>
      <c r="B243">
        <v>9971.4</v>
      </c>
      <c r="C243">
        <v>2050.9081999999999</v>
      </c>
      <c r="D243">
        <v>3.238</v>
      </c>
      <c r="E243">
        <v>4.819</v>
      </c>
      <c r="F243">
        <v>0</v>
      </c>
      <c r="G243">
        <v>155.41959600000001</v>
      </c>
      <c r="H243">
        <v>431.562592</v>
      </c>
      <c r="I243">
        <v>871.29042200000004</v>
      </c>
      <c r="J243">
        <v>541.00646000000006</v>
      </c>
      <c r="K243">
        <v>0</v>
      </c>
      <c r="L243">
        <v>121.69799999999999</v>
      </c>
      <c r="M243">
        <v>0</v>
      </c>
      <c r="N243">
        <v>0</v>
      </c>
      <c r="O243">
        <v>725.90480000000002</v>
      </c>
      <c r="P243">
        <v>91.501999999999995</v>
      </c>
      <c r="Q243">
        <v>36.556109999999997</v>
      </c>
      <c r="R243">
        <v>62.558680000000003</v>
      </c>
      <c r="S243">
        <v>0.4878711</v>
      </c>
      <c r="T243">
        <v>19.290400000000002</v>
      </c>
      <c r="U243">
        <v>0</v>
      </c>
      <c r="V243">
        <v>1087.5830000000001</v>
      </c>
      <c r="W243">
        <v>41.760899999999999</v>
      </c>
      <c r="X243">
        <v>1983.52</v>
      </c>
      <c r="Y243">
        <v>1741.106</v>
      </c>
    </row>
    <row r="244" spans="1:25" x14ac:dyDescent="0.25">
      <c r="A244" t="s">
        <v>242</v>
      </c>
      <c r="B244">
        <v>110893</v>
      </c>
      <c r="C244">
        <v>57242.332080000007</v>
      </c>
      <c r="D244">
        <v>0</v>
      </c>
      <c r="E244">
        <v>10.043200000000001</v>
      </c>
      <c r="F244">
        <v>5235.4829499999996</v>
      </c>
      <c r="G244">
        <v>1380.1093283</v>
      </c>
      <c r="H244">
        <v>2119.9879685000001</v>
      </c>
      <c r="I244">
        <v>12131.72762415</v>
      </c>
      <c r="J244">
        <v>2691.0314760000001</v>
      </c>
      <c r="K244">
        <v>0</v>
      </c>
      <c r="L244">
        <v>197.04499999999999</v>
      </c>
      <c r="M244">
        <v>0</v>
      </c>
      <c r="N244">
        <v>0</v>
      </c>
      <c r="O244">
        <v>917.29597999999987</v>
      </c>
      <c r="P244">
        <v>107.96075999999999</v>
      </c>
      <c r="Q244">
        <v>9977.2995000000046</v>
      </c>
      <c r="R244">
        <v>859.60264000000006</v>
      </c>
      <c r="S244">
        <v>117.46183000000001</v>
      </c>
      <c r="T244">
        <v>221.94342</v>
      </c>
      <c r="U244">
        <v>0</v>
      </c>
      <c r="V244">
        <v>4104.6910999999991</v>
      </c>
      <c r="W244">
        <v>247.40159399999999</v>
      </c>
      <c r="X244">
        <v>6692.474549999999</v>
      </c>
      <c r="Y244">
        <v>6645.1015000000007</v>
      </c>
    </row>
    <row r="245" spans="1:25" x14ac:dyDescent="0.25">
      <c r="A245" t="s">
        <v>243</v>
      </c>
      <c r="B245">
        <v>12525.5892</v>
      </c>
      <c r="C245">
        <v>257.45859000000002</v>
      </c>
      <c r="D245">
        <v>0</v>
      </c>
      <c r="E245">
        <v>0</v>
      </c>
      <c r="F245">
        <v>1842.32377</v>
      </c>
      <c r="G245">
        <v>375.96921229999998</v>
      </c>
      <c r="H245">
        <v>414.58549199999999</v>
      </c>
      <c r="I245">
        <v>3609.954400000001</v>
      </c>
      <c r="J245">
        <v>489.92646999999988</v>
      </c>
      <c r="K245">
        <v>0</v>
      </c>
      <c r="L245">
        <v>0</v>
      </c>
      <c r="M245">
        <v>0</v>
      </c>
      <c r="N245">
        <v>0</v>
      </c>
      <c r="O245">
        <v>51.134900000000002</v>
      </c>
      <c r="P245">
        <v>56.6</v>
      </c>
      <c r="Q245">
        <v>21.683714999999999</v>
      </c>
      <c r="R245">
        <v>64.296959999999999</v>
      </c>
      <c r="S245">
        <v>5.9517000000000001E-4</v>
      </c>
      <c r="T245">
        <v>38.618065999999992</v>
      </c>
      <c r="U245">
        <v>0</v>
      </c>
      <c r="V245">
        <v>930.33730000000003</v>
      </c>
      <c r="W245">
        <v>92.592300000000009</v>
      </c>
      <c r="X245">
        <v>2608.5250000000001</v>
      </c>
      <c r="Y245">
        <v>1672.6289999999999</v>
      </c>
    </row>
    <row r="246" spans="1:25" x14ac:dyDescent="0.25">
      <c r="A246" t="s">
        <v>244</v>
      </c>
      <c r="B246">
        <v>22080.5</v>
      </c>
      <c r="C246">
        <v>2190.3782000000001</v>
      </c>
      <c r="D246">
        <v>0</v>
      </c>
      <c r="E246">
        <v>2.008</v>
      </c>
      <c r="F246">
        <v>2165.3665999999998</v>
      </c>
      <c r="G246">
        <v>78.003032849999997</v>
      </c>
      <c r="H246">
        <v>937.07666999999992</v>
      </c>
      <c r="I246">
        <v>4570.6100089999991</v>
      </c>
      <c r="J246">
        <v>968.16417000000013</v>
      </c>
      <c r="K246">
        <v>0</v>
      </c>
      <c r="L246">
        <v>210.381</v>
      </c>
      <c r="M246">
        <v>2.8809999999999998</v>
      </c>
      <c r="N246">
        <v>0</v>
      </c>
      <c r="O246">
        <v>3283.76172</v>
      </c>
      <c r="P246">
        <v>41.535899999999998</v>
      </c>
      <c r="Q246">
        <v>292.73426999999998</v>
      </c>
      <c r="R246">
        <v>138.50672</v>
      </c>
      <c r="S246">
        <v>0.14111000000000001</v>
      </c>
      <c r="T246">
        <v>132.67881</v>
      </c>
      <c r="U246">
        <v>0</v>
      </c>
      <c r="V246">
        <v>1782.3735999999999</v>
      </c>
      <c r="W246">
        <v>96.329160999999999</v>
      </c>
      <c r="X246">
        <v>2342.7339999999999</v>
      </c>
      <c r="Y246">
        <v>2844.86</v>
      </c>
    </row>
    <row r="247" spans="1:25" x14ac:dyDescent="0.25">
      <c r="A247" t="s">
        <v>245</v>
      </c>
      <c r="B247">
        <v>83261.600000000035</v>
      </c>
      <c r="C247">
        <v>9026.7138900000027</v>
      </c>
      <c r="D247">
        <v>0</v>
      </c>
      <c r="E247">
        <v>1429</v>
      </c>
      <c r="F247">
        <v>5331.5097999999989</v>
      </c>
      <c r="G247">
        <v>723.42212948699989</v>
      </c>
      <c r="H247">
        <v>2980.6676893559979</v>
      </c>
      <c r="I247">
        <v>12771.3622865</v>
      </c>
      <c r="J247">
        <v>4403.954918999998</v>
      </c>
      <c r="K247">
        <v>5.8505999999999991</v>
      </c>
      <c r="L247">
        <v>286.4178</v>
      </c>
      <c r="M247">
        <v>0</v>
      </c>
      <c r="N247">
        <v>0</v>
      </c>
      <c r="O247">
        <v>24.76559</v>
      </c>
      <c r="P247">
        <v>2.308689999999999</v>
      </c>
      <c r="Q247">
        <v>16827.124199999998</v>
      </c>
      <c r="R247">
        <v>2857.4400999999989</v>
      </c>
      <c r="S247">
        <v>121.04291000000001</v>
      </c>
      <c r="T247">
        <v>280.35041000000018</v>
      </c>
      <c r="U247">
        <v>0</v>
      </c>
      <c r="V247">
        <v>5807.4402899999959</v>
      </c>
      <c r="W247">
        <v>386.12891999999982</v>
      </c>
      <c r="X247">
        <v>10447.909140000011</v>
      </c>
      <c r="Y247">
        <v>9547.7869999999966</v>
      </c>
    </row>
    <row r="248" spans="1:25" x14ac:dyDescent="0.25">
      <c r="A248" t="s">
        <v>246</v>
      </c>
      <c r="B248">
        <v>113354.192</v>
      </c>
      <c r="C248">
        <v>29161.62672</v>
      </c>
      <c r="D248">
        <v>0.70069999999999999</v>
      </c>
      <c r="E248">
        <v>16.065200000000001</v>
      </c>
      <c r="F248">
        <v>7373.9787720000004</v>
      </c>
      <c r="G248">
        <v>2429.5928216999978</v>
      </c>
      <c r="H248">
        <v>3264.2661595</v>
      </c>
      <c r="I248">
        <v>19216.791521020001</v>
      </c>
      <c r="J248">
        <v>4716.5749999999998</v>
      </c>
      <c r="K248">
        <v>0</v>
      </c>
      <c r="L248">
        <v>370.25630000000012</v>
      </c>
      <c r="M248">
        <v>0</v>
      </c>
      <c r="N248">
        <v>0</v>
      </c>
      <c r="O248">
        <v>5829.1512000000002</v>
      </c>
      <c r="P248">
        <v>434.57950000000011</v>
      </c>
      <c r="Q248">
        <v>6437.0760200000004</v>
      </c>
      <c r="R248">
        <v>1258.62453</v>
      </c>
      <c r="S248">
        <v>445.3389499999999</v>
      </c>
      <c r="T248">
        <v>493.84932000000009</v>
      </c>
      <c r="U248">
        <v>0</v>
      </c>
      <c r="V248">
        <v>7554.2705040000001</v>
      </c>
      <c r="W248">
        <v>484.92740314999969</v>
      </c>
      <c r="X248">
        <v>11700.762210000001</v>
      </c>
      <c r="Y248">
        <v>12166.68158</v>
      </c>
    </row>
    <row r="249" spans="1:25" x14ac:dyDescent="0.25">
      <c r="A249" t="s">
        <v>247</v>
      </c>
      <c r="B249">
        <v>97334.03599999992</v>
      </c>
      <c r="C249">
        <v>30035.31366</v>
      </c>
      <c r="D249">
        <v>0.28033000000000002</v>
      </c>
      <c r="E249">
        <v>13.654999999999999</v>
      </c>
      <c r="F249">
        <v>4054.3367079999998</v>
      </c>
      <c r="G249">
        <v>1746.161434789999</v>
      </c>
      <c r="H249">
        <v>434.73130220000002</v>
      </c>
      <c r="I249">
        <v>8791.6241174290044</v>
      </c>
      <c r="J249">
        <v>4513.005965000003</v>
      </c>
      <c r="K249">
        <v>20.735197700000001</v>
      </c>
      <c r="L249">
        <v>0</v>
      </c>
      <c r="M249">
        <v>0</v>
      </c>
      <c r="N249">
        <v>0</v>
      </c>
      <c r="O249">
        <v>304.92055390000002</v>
      </c>
      <c r="P249">
        <v>680.95477999999991</v>
      </c>
      <c r="Q249">
        <v>30542.044431999999</v>
      </c>
      <c r="R249">
        <v>6997.7010299999993</v>
      </c>
      <c r="S249">
        <v>870.2131720000001</v>
      </c>
      <c r="T249">
        <v>58.887710000000013</v>
      </c>
      <c r="U249">
        <v>0</v>
      </c>
      <c r="V249">
        <v>1567.186185</v>
      </c>
      <c r="W249">
        <v>93.776150150000063</v>
      </c>
      <c r="X249">
        <v>3647.89264</v>
      </c>
      <c r="Y249">
        <v>2972.9244000000022</v>
      </c>
    </row>
    <row r="250" spans="1:25" x14ac:dyDescent="0.25">
      <c r="A250" t="s">
        <v>248</v>
      </c>
      <c r="B250">
        <v>40963.769600000007</v>
      </c>
      <c r="C250">
        <v>4930.8418000000001</v>
      </c>
      <c r="D250">
        <v>0</v>
      </c>
      <c r="E250">
        <v>8.032</v>
      </c>
      <c r="F250">
        <v>3895.1532000000002</v>
      </c>
      <c r="G250">
        <v>651.69559830000014</v>
      </c>
      <c r="H250">
        <v>922.31959220999977</v>
      </c>
      <c r="I250">
        <v>7453.3834782799968</v>
      </c>
      <c r="J250">
        <v>1621.4440460000001</v>
      </c>
      <c r="K250">
        <v>0</v>
      </c>
      <c r="L250">
        <v>493.01044999999999</v>
      </c>
      <c r="M250">
        <v>0</v>
      </c>
      <c r="N250">
        <v>0</v>
      </c>
      <c r="O250">
        <v>0</v>
      </c>
      <c r="P250">
        <v>0</v>
      </c>
      <c r="Q250">
        <v>9656.7455000000009</v>
      </c>
      <c r="R250">
        <v>744.50090999999998</v>
      </c>
      <c r="S250">
        <v>75.510659999999987</v>
      </c>
      <c r="T250">
        <v>118.77348000000001</v>
      </c>
      <c r="U250">
        <v>0</v>
      </c>
      <c r="V250">
        <v>2292.793099999999</v>
      </c>
      <c r="W250">
        <v>151.04601</v>
      </c>
      <c r="X250">
        <v>4176.8775000000014</v>
      </c>
      <c r="Y250">
        <v>3769.5291900000011</v>
      </c>
    </row>
    <row r="251" spans="1:25" x14ac:dyDescent="0.25">
      <c r="A251" t="s">
        <v>249</v>
      </c>
      <c r="B251">
        <v>30105.1</v>
      </c>
      <c r="C251">
        <v>1990.1452300000001</v>
      </c>
      <c r="D251">
        <v>0</v>
      </c>
      <c r="E251">
        <v>0</v>
      </c>
      <c r="F251">
        <v>2849.2959000000001</v>
      </c>
      <c r="G251">
        <v>323.01087700000011</v>
      </c>
      <c r="H251">
        <v>2570.6677</v>
      </c>
      <c r="I251">
        <v>8016.1453999999994</v>
      </c>
      <c r="J251">
        <v>2193.5162300000011</v>
      </c>
      <c r="K251">
        <v>0.41570000000000001</v>
      </c>
      <c r="L251">
        <v>78.611799999999988</v>
      </c>
      <c r="M251">
        <v>0</v>
      </c>
      <c r="N251">
        <v>0</v>
      </c>
      <c r="O251">
        <v>67.576400000000007</v>
      </c>
      <c r="P251">
        <v>58.64</v>
      </c>
      <c r="Q251">
        <v>10.720423</v>
      </c>
      <c r="R251">
        <v>16.712350000000001</v>
      </c>
      <c r="S251">
        <v>9.8789781099999985</v>
      </c>
      <c r="T251">
        <v>415.64773000000002</v>
      </c>
      <c r="U251">
        <v>0</v>
      </c>
      <c r="V251">
        <v>4095.5850000000009</v>
      </c>
      <c r="W251">
        <v>284.49323800000008</v>
      </c>
      <c r="X251">
        <v>707.14729999999986</v>
      </c>
      <c r="Y251">
        <v>6416.054000000001</v>
      </c>
    </row>
    <row r="252" spans="1:25" x14ac:dyDescent="0.25">
      <c r="A252" t="s">
        <v>250</v>
      </c>
      <c r="B252">
        <v>13760.27111</v>
      </c>
      <c r="C252">
        <v>2233.5118200000002</v>
      </c>
      <c r="D252">
        <v>0</v>
      </c>
      <c r="E252">
        <v>0</v>
      </c>
      <c r="F252">
        <v>44.149340000000002</v>
      </c>
      <c r="G252">
        <v>313.93987500999998</v>
      </c>
      <c r="H252">
        <v>411.22001999999998</v>
      </c>
      <c r="I252">
        <v>1139.6798039749999</v>
      </c>
      <c r="J252">
        <v>888.03505100000018</v>
      </c>
      <c r="K252">
        <v>0</v>
      </c>
      <c r="L252">
        <v>9.9910000000000014</v>
      </c>
      <c r="M252">
        <v>0</v>
      </c>
      <c r="N252">
        <v>0</v>
      </c>
      <c r="O252">
        <v>822.45582091000006</v>
      </c>
      <c r="P252">
        <v>282.65129999999999</v>
      </c>
      <c r="Q252">
        <v>780.9672599999999</v>
      </c>
      <c r="R252">
        <v>596.51391999999998</v>
      </c>
      <c r="S252">
        <v>12.546976000000001</v>
      </c>
      <c r="T252">
        <v>39.221999999999987</v>
      </c>
      <c r="U252">
        <v>0</v>
      </c>
      <c r="V252">
        <v>1377.0135</v>
      </c>
      <c r="W252">
        <v>80.709380000000024</v>
      </c>
      <c r="X252">
        <v>2430.74721</v>
      </c>
      <c r="Y252">
        <v>2295.9470000000001</v>
      </c>
    </row>
    <row r="253" spans="1:25" x14ac:dyDescent="0.25">
      <c r="A253" t="s">
        <v>251</v>
      </c>
      <c r="B253">
        <v>24602.923900000002</v>
      </c>
      <c r="C253">
        <v>2754.80177</v>
      </c>
      <c r="D253">
        <v>2771.28</v>
      </c>
      <c r="E253">
        <v>14.65</v>
      </c>
      <c r="F253">
        <v>2795.7179999999998</v>
      </c>
      <c r="G253">
        <v>485.42481878000001</v>
      </c>
      <c r="H253">
        <v>222.93983700000001</v>
      </c>
      <c r="I253">
        <v>4702.9064586099994</v>
      </c>
      <c r="J253">
        <v>964.93056700000011</v>
      </c>
      <c r="K253">
        <v>9.0070150000000009</v>
      </c>
      <c r="L253">
        <v>160.34299999999999</v>
      </c>
      <c r="M253">
        <v>1.06</v>
      </c>
      <c r="N253">
        <v>0</v>
      </c>
      <c r="O253">
        <v>3387.3108870000001</v>
      </c>
      <c r="P253">
        <v>46.300999999999988</v>
      </c>
      <c r="Q253">
        <v>13.990617</v>
      </c>
      <c r="R253">
        <v>15.98143</v>
      </c>
      <c r="S253">
        <v>9.5251009999999998E-4</v>
      </c>
      <c r="T253">
        <v>163.32884000000001</v>
      </c>
      <c r="U253">
        <v>0</v>
      </c>
      <c r="V253">
        <v>1817.422</v>
      </c>
      <c r="W253">
        <v>86.144333000000003</v>
      </c>
      <c r="X253">
        <v>985.76614000000018</v>
      </c>
      <c r="Y253">
        <v>3203.3854000000001</v>
      </c>
    </row>
    <row r="254" spans="1:25" x14ac:dyDescent="0.25">
      <c r="A254" t="s">
        <v>252</v>
      </c>
      <c r="B254">
        <v>51903.80000000001</v>
      </c>
      <c r="C254">
        <v>6581.482390000001</v>
      </c>
      <c r="D254">
        <v>0</v>
      </c>
      <c r="E254">
        <v>0</v>
      </c>
      <c r="F254">
        <v>836.01099999999997</v>
      </c>
      <c r="G254">
        <v>316.40890899999999</v>
      </c>
      <c r="H254">
        <v>142.86498900000001</v>
      </c>
      <c r="I254">
        <v>1778.0729245</v>
      </c>
      <c r="J254">
        <v>469.58114999999998</v>
      </c>
      <c r="K254">
        <v>0</v>
      </c>
      <c r="L254">
        <v>39.64</v>
      </c>
      <c r="M254">
        <v>0</v>
      </c>
      <c r="N254">
        <v>0</v>
      </c>
      <c r="O254">
        <v>0</v>
      </c>
      <c r="P254">
        <v>0</v>
      </c>
      <c r="Q254">
        <v>39649.413999999997</v>
      </c>
      <c r="R254">
        <v>409.495</v>
      </c>
      <c r="S254">
        <v>111.042</v>
      </c>
      <c r="T254">
        <v>21.99466</v>
      </c>
      <c r="U254">
        <v>0</v>
      </c>
      <c r="V254">
        <v>370.02699999999999</v>
      </c>
      <c r="W254">
        <v>25.759810000000002</v>
      </c>
      <c r="X254">
        <v>518.63900000000001</v>
      </c>
      <c r="Y254">
        <v>633.71699999999987</v>
      </c>
    </row>
    <row r="255" spans="1:25" x14ac:dyDescent="0.25">
      <c r="A255" t="s">
        <v>253</v>
      </c>
      <c r="B255">
        <v>58821.82</v>
      </c>
      <c r="C255">
        <v>19206.955290000002</v>
      </c>
      <c r="D255">
        <v>5.6099999999999997E-2</v>
      </c>
      <c r="E255">
        <v>13.2532</v>
      </c>
      <c r="F255">
        <v>3384.2298999999998</v>
      </c>
      <c r="G255">
        <v>506.87050099999999</v>
      </c>
      <c r="H255">
        <v>1561.953716</v>
      </c>
      <c r="I255">
        <v>7817.7033559999982</v>
      </c>
      <c r="J255">
        <v>1789.9821260000001</v>
      </c>
      <c r="K255">
        <v>0</v>
      </c>
      <c r="L255">
        <v>516.9751</v>
      </c>
      <c r="M255">
        <v>0</v>
      </c>
      <c r="N255">
        <v>0</v>
      </c>
      <c r="O255">
        <v>9308.8431669000001</v>
      </c>
      <c r="P255">
        <v>68.718199999999996</v>
      </c>
      <c r="Q255">
        <v>264.31052000000011</v>
      </c>
      <c r="R255">
        <v>505.60610000000008</v>
      </c>
      <c r="S255">
        <v>25.526599999999998</v>
      </c>
      <c r="T255">
        <v>169.12425999999991</v>
      </c>
      <c r="U255">
        <v>0</v>
      </c>
      <c r="V255">
        <v>3094.1356999999998</v>
      </c>
      <c r="W255">
        <v>187.82591099999999</v>
      </c>
      <c r="X255">
        <v>5242.607</v>
      </c>
      <c r="Y255">
        <v>5158.494999999999</v>
      </c>
    </row>
    <row r="256" spans="1:25" x14ac:dyDescent="0.25">
      <c r="A256" t="s">
        <v>254</v>
      </c>
      <c r="B256">
        <v>11141.73</v>
      </c>
      <c r="C256">
        <v>160.34</v>
      </c>
      <c r="D256">
        <v>0</v>
      </c>
      <c r="E256">
        <v>0</v>
      </c>
      <c r="F256">
        <v>0</v>
      </c>
      <c r="G256">
        <v>79.660010999999997</v>
      </c>
      <c r="H256">
        <v>965.38767319999988</v>
      </c>
      <c r="I256">
        <v>1559.8539441</v>
      </c>
      <c r="J256">
        <v>950.41634999999997</v>
      </c>
      <c r="K256">
        <v>0.28358499999999998</v>
      </c>
      <c r="L256">
        <v>128.31</v>
      </c>
      <c r="M256">
        <v>0</v>
      </c>
      <c r="N256">
        <v>0</v>
      </c>
      <c r="O256">
        <v>30.300871999999998</v>
      </c>
      <c r="P256">
        <v>31.902999999999999</v>
      </c>
      <c r="Q256">
        <v>83.143889999999999</v>
      </c>
      <c r="R256">
        <v>145.0829</v>
      </c>
      <c r="S256">
        <v>5.8092484000000004</v>
      </c>
      <c r="T256">
        <v>45.924779999999991</v>
      </c>
      <c r="U256">
        <v>0</v>
      </c>
      <c r="V256">
        <v>1827.6194</v>
      </c>
      <c r="W256">
        <v>116.1129</v>
      </c>
      <c r="X256">
        <v>2130.5509999999999</v>
      </c>
      <c r="Y256">
        <v>2881.0619999999999</v>
      </c>
    </row>
    <row r="257" spans="1:25" x14ac:dyDescent="0.25">
      <c r="A257" t="s">
        <v>255</v>
      </c>
      <c r="B257">
        <v>44213.819429800023</v>
      </c>
      <c r="C257">
        <v>2566.909180000001</v>
      </c>
      <c r="D257">
        <v>0</v>
      </c>
      <c r="E257">
        <v>2.008</v>
      </c>
      <c r="F257">
        <v>20.154990000000002</v>
      </c>
      <c r="G257">
        <v>783.04181910000011</v>
      </c>
      <c r="H257">
        <v>2042.3399010000001</v>
      </c>
      <c r="I257">
        <v>4260.0839237700011</v>
      </c>
      <c r="J257">
        <v>2513.2245469999998</v>
      </c>
      <c r="K257">
        <v>119.2993</v>
      </c>
      <c r="L257">
        <v>26.448799999999999</v>
      </c>
      <c r="M257">
        <v>11127.998000000011</v>
      </c>
      <c r="N257">
        <v>414.90980000000002</v>
      </c>
      <c r="O257">
        <v>316.38975249999999</v>
      </c>
      <c r="P257">
        <v>41.154583999999993</v>
      </c>
      <c r="Q257">
        <v>30.967576600000012</v>
      </c>
      <c r="R257">
        <v>2246.8915980000002</v>
      </c>
      <c r="S257">
        <v>0.57976794999999992</v>
      </c>
      <c r="T257">
        <v>322.46551000000011</v>
      </c>
      <c r="U257">
        <v>0</v>
      </c>
      <c r="V257">
        <v>4296.3291300000001</v>
      </c>
      <c r="W257">
        <v>260.83030600000012</v>
      </c>
      <c r="X257">
        <v>5689.3620399999982</v>
      </c>
      <c r="Y257">
        <v>7133.6860999999999</v>
      </c>
    </row>
    <row r="258" spans="1:25" x14ac:dyDescent="0.25">
      <c r="A258" t="s">
        <v>256</v>
      </c>
      <c r="B258">
        <v>54847.925999999999</v>
      </c>
      <c r="C258">
        <v>3067.18174</v>
      </c>
      <c r="D258">
        <v>2.8029999999999999E-2</v>
      </c>
      <c r="E258">
        <v>0</v>
      </c>
      <c r="F258">
        <v>2006.318</v>
      </c>
      <c r="G258">
        <v>1088.2983228999999</v>
      </c>
      <c r="H258">
        <v>462.67201519999992</v>
      </c>
      <c r="I258">
        <v>5291.3673804000018</v>
      </c>
      <c r="J258">
        <v>1389.116848000001</v>
      </c>
      <c r="K258">
        <v>68.921400000000006</v>
      </c>
      <c r="L258">
        <v>0</v>
      </c>
      <c r="M258">
        <v>0</v>
      </c>
      <c r="N258">
        <v>0</v>
      </c>
      <c r="O258">
        <v>0</v>
      </c>
      <c r="P258">
        <v>0</v>
      </c>
      <c r="Q258">
        <v>32464.230670000001</v>
      </c>
      <c r="R258">
        <v>1053.7012</v>
      </c>
      <c r="S258">
        <v>152.6823</v>
      </c>
      <c r="T258">
        <v>57.51420000000001</v>
      </c>
      <c r="U258">
        <v>0</v>
      </c>
      <c r="V258">
        <v>1355.0197000000001</v>
      </c>
      <c r="W258">
        <v>104.19062150000001</v>
      </c>
      <c r="X258">
        <v>3931.6514000000002</v>
      </c>
      <c r="Y258">
        <v>2355.3964999999998</v>
      </c>
    </row>
    <row r="259" spans="1:25" x14ac:dyDescent="0.25">
      <c r="A259" t="s">
        <v>257</v>
      </c>
      <c r="B259">
        <v>64940.608</v>
      </c>
      <c r="C259">
        <v>38425.326179999996</v>
      </c>
      <c r="D259">
        <v>0</v>
      </c>
      <c r="E259">
        <v>0</v>
      </c>
      <c r="F259">
        <v>1710.5099700000001</v>
      </c>
      <c r="G259">
        <v>655.03777540000044</v>
      </c>
      <c r="H259">
        <v>535.77734432</v>
      </c>
      <c r="I259">
        <v>4008.7915621799998</v>
      </c>
      <c r="J259">
        <v>1498.412697</v>
      </c>
      <c r="K259">
        <v>39.049200000000013</v>
      </c>
      <c r="L259">
        <v>31.835999999999999</v>
      </c>
      <c r="M259">
        <v>0</v>
      </c>
      <c r="N259">
        <v>0</v>
      </c>
      <c r="O259">
        <v>0</v>
      </c>
      <c r="P259">
        <v>0</v>
      </c>
      <c r="Q259">
        <v>8270.3119499999993</v>
      </c>
      <c r="R259">
        <v>1121.2432699999999</v>
      </c>
      <c r="S259">
        <v>98.241089999999986</v>
      </c>
      <c r="T259">
        <v>52.134880000000003</v>
      </c>
      <c r="U259">
        <v>0</v>
      </c>
      <c r="V259">
        <v>1671.3994</v>
      </c>
      <c r="W259">
        <v>133.8081499999999</v>
      </c>
      <c r="X259">
        <v>3840.7458799999999</v>
      </c>
      <c r="Y259">
        <v>2843.0822000000012</v>
      </c>
    </row>
    <row r="260" spans="1:25" x14ac:dyDescent="0.25">
      <c r="A260" t="s">
        <v>258</v>
      </c>
      <c r="B260">
        <v>42039.638999999981</v>
      </c>
      <c r="C260">
        <v>8016.5541700000003</v>
      </c>
      <c r="D260">
        <v>0</v>
      </c>
      <c r="E260">
        <v>0.80320000000000003</v>
      </c>
      <c r="F260">
        <v>0</v>
      </c>
      <c r="G260">
        <v>1112.1483631399999</v>
      </c>
      <c r="H260">
        <v>705.7655967100003</v>
      </c>
      <c r="I260">
        <v>2719.1841634650009</v>
      </c>
      <c r="J260">
        <v>2531.7449059999999</v>
      </c>
      <c r="K260">
        <v>0</v>
      </c>
      <c r="L260">
        <v>101.14076300000001</v>
      </c>
      <c r="M260">
        <v>0</v>
      </c>
      <c r="N260">
        <v>0</v>
      </c>
      <c r="O260">
        <v>0</v>
      </c>
      <c r="P260">
        <v>0</v>
      </c>
      <c r="Q260">
        <v>13733.28049999999</v>
      </c>
      <c r="R260">
        <v>2135.380000000001</v>
      </c>
      <c r="S260">
        <v>683.70190999999966</v>
      </c>
      <c r="T260">
        <v>92.950639999999993</v>
      </c>
      <c r="U260">
        <v>0</v>
      </c>
      <c r="V260">
        <v>2170.8293000000008</v>
      </c>
      <c r="W260">
        <v>157.81244000000009</v>
      </c>
      <c r="X260">
        <v>4213.2549999999992</v>
      </c>
      <c r="Y260">
        <v>3664.8703999999998</v>
      </c>
    </row>
    <row r="261" spans="1:25" x14ac:dyDescent="0.25">
      <c r="A261" t="s">
        <v>259</v>
      </c>
      <c r="B261">
        <v>26153.42</v>
      </c>
      <c r="C261">
        <v>4409.6029100000014</v>
      </c>
      <c r="D261">
        <v>0</v>
      </c>
      <c r="E261">
        <v>0</v>
      </c>
      <c r="F261">
        <v>4793.5654999999997</v>
      </c>
      <c r="G261">
        <v>408.88108999999997</v>
      </c>
      <c r="H261">
        <v>663.28445829999987</v>
      </c>
      <c r="I261">
        <v>7748.9800819999991</v>
      </c>
      <c r="J261">
        <v>990.81630999999993</v>
      </c>
      <c r="K261">
        <v>25.51013</v>
      </c>
      <c r="L261">
        <v>120.92</v>
      </c>
      <c r="M261">
        <v>0</v>
      </c>
      <c r="N261">
        <v>0</v>
      </c>
      <c r="O261">
        <v>4.5387741999999998</v>
      </c>
      <c r="P261">
        <v>87.734499999999997</v>
      </c>
      <c r="Q261">
        <v>341.37077000000011</v>
      </c>
      <c r="R261">
        <v>373.52525000000003</v>
      </c>
      <c r="S261">
        <v>0.34002101000000001</v>
      </c>
      <c r="T261">
        <v>95.489099999999993</v>
      </c>
      <c r="U261">
        <v>0</v>
      </c>
      <c r="V261">
        <v>1456.9163000000001</v>
      </c>
      <c r="W261">
        <v>81.921512149999998</v>
      </c>
      <c r="X261">
        <v>1848.1832400000001</v>
      </c>
      <c r="Y261">
        <v>2700.8022000000001</v>
      </c>
    </row>
    <row r="262" spans="1:25" x14ac:dyDescent="0.25">
      <c r="A262" t="s">
        <v>260</v>
      </c>
      <c r="B262">
        <v>68585.819999999992</v>
      </c>
      <c r="C262">
        <v>10420.40605</v>
      </c>
      <c r="D262">
        <v>2.8029999999999999E-2</v>
      </c>
      <c r="E262">
        <v>8.032</v>
      </c>
      <c r="F262">
        <v>2973.5270129999999</v>
      </c>
      <c r="G262">
        <v>1350.2707172099999</v>
      </c>
      <c r="H262">
        <v>572.82462989999988</v>
      </c>
      <c r="I262">
        <v>6770.3511023800002</v>
      </c>
      <c r="J262">
        <v>1787.3525079999999</v>
      </c>
      <c r="K262">
        <v>0</v>
      </c>
      <c r="L262">
        <v>110.17</v>
      </c>
      <c r="M262">
        <v>0</v>
      </c>
      <c r="N262">
        <v>0</v>
      </c>
      <c r="O262">
        <v>17145.06453</v>
      </c>
      <c r="P262">
        <v>275.73119999999989</v>
      </c>
      <c r="Q262">
        <v>18871.77759999999</v>
      </c>
      <c r="R262">
        <v>1248.8501000000001</v>
      </c>
      <c r="S262">
        <v>499.80256999999989</v>
      </c>
      <c r="T262">
        <v>89.468940000000018</v>
      </c>
      <c r="U262">
        <v>0</v>
      </c>
      <c r="V262">
        <v>1964.5740000000001</v>
      </c>
      <c r="W262">
        <v>131.12932545000001</v>
      </c>
      <c r="X262">
        <v>997.85534000000007</v>
      </c>
      <c r="Y262">
        <v>3370.2866899999999</v>
      </c>
    </row>
    <row r="263" spans="1:25" x14ac:dyDescent="0.25">
      <c r="A263" t="s">
        <v>261</v>
      </c>
      <c r="B263">
        <v>3394.5197429999998</v>
      </c>
      <c r="C263">
        <v>25.268039999999999</v>
      </c>
      <c r="D263">
        <v>0</v>
      </c>
      <c r="E263">
        <v>0</v>
      </c>
      <c r="F263">
        <v>0</v>
      </c>
      <c r="G263">
        <v>77.807449078000005</v>
      </c>
      <c r="H263">
        <v>52.523450500000003</v>
      </c>
      <c r="I263">
        <v>195.87047532599999</v>
      </c>
      <c r="J263">
        <v>531.87946199999999</v>
      </c>
      <c r="K263">
        <v>14.898979999999989</v>
      </c>
      <c r="L263">
        <v>0</v>
      </c>
      <c r="M263">
        <v>101.556</v>
      </c>
      <c r="N263">
        <v>222.19890000000001</v>
      </c>
      <c r="O263">
        <v>37.355267240000003</v>
      </c>
      <c r="P263">
        <v>118.95928499999999</v>
      </c>
      <c r="Q263">
        <v>370.62370600000003</v>
      </c>
      <c r="R263">
        <v>581.26674000000003</v>
      </c>
      <c r="S263">
        <v>0</v>
      </c>
      <c r="T263">
        <v>10.482703000000001</v>
      </c>
      <c r="U263">
        <v>0</v>
      </c>
      <c r="V263">
        <v>262.36325540000001</v>
      </c>
      <c r="W263">
        <v>23.70008</v>
      </c>
      <c r="X263">
        <v>299.77257999999989</v>
      </c>
      <c r="Y263">
        <v>467.81669999999991</v>
      </c>
    </row>
    <row r="264" spans="1:25" x14ac:dyDescent="0.25">
      <c r="A264" t="s">
        <v>262</v>
      </c>
      <c r="B264">
        <v>25052.586200000002</v>
      </c>
      <c r="C264">
        <v>267.92496999999997</v>
      </c>
      <c r="D264">
        <v>0</v>
      </c>
      <c r="E264">
        <v>0</v>
      </c>
      <c r="F264">
        <v>1727.4171610000001</v>
      </c>
      <c r="G264">
        <v>909.67803253000022</v>
      </c>
      <c r="H264">
        <v>911.84468480000021</v>
      </c>
      <c r="I264">
        <v>5064.6760931899998</v>
      </c>
      <c r="J264">
        <v>1604.3262580000001</v>
      </c>
      <c r="K264">
        <v>106.5681913</v>
      </c>
      <c r="L264">
        <v>91.976099999999988</v>
      </c>
      <c r="M264">
        <v>3.5000000000000003E-2</v>
      </c>
      <c r="N264">
        <v>5.0983999999999998</v>
      </c>
      <c r="O264">
        <v>161.1445779</v>
      </c>
      <c r="P264">
        <v>73.436999999999998</v>
      </c>
      <c r="Q264">
        <v>459.42055000000011</v>
      </c>
      <c r="R264">
        <v>687.06790000000001</v>
      </c>
      <c r="S264">
        <v>32.774710134999999</v>
      </c>
      <c r="T264">
        <v>67.643500000000017</v>
      </c>
      <c r="U264">
        <v>0</v>
      </c>
      <c r="V264">
        <v>2627.919699999999</v>
      </c>
      <c r="W264">
        <v>186.22412</v>
      </c>
      <c r="X264">
        <v>5771.5684399999991</v>
      </c>
      <c r="Y264">
        <v>4294.4691999999995</v>
      </c>
    </row>
    <row r="265" spans="1:25" x14ac:dyDescent="0.25">
      <c r="A265" t="s">
        <v>263</v>
      </c>
      <c r="B265">
        <v>21026.27</v>
      </c>
      <c r="C265">
        <v>1616.4266399999999</v>
      </c>
      <c r="D265">
        <v>0</v>
      </c>
      <c r="E265">
        <v>0</v>
      </c>
      <c r="F265">
        <v>1430.0316</v>
      </c>
      <c r="G265">
        <v>1111.43731583</v>
      </c>
      <c r="H265">
        <v>702.46359180000002</v>
      </c>
      <c r="I265">
        <v>4613.61536411</v>
      </c>
      <c r="J265">
        <v>1142.3082139999999</v>
      </c>
      <c r="K265">
        <v>0</v>
      </c>
      <c r="L265">
        <v>165.3</v>
      </c>
      <c r="M265">
        <v>0</v>
      </c>
      <c r="N265">
        <v>0</v>
      </c>
      <c r="O265">
        <v>0</v>
      </c>
      <c r="P265">
        <v>0</v>
      </c>
      <c r="Q265">
        <v>370.80868000000009</v>
      </c>
      <c r="R265">
        <v>271.80009999999999</v>
      </c>
      <c r="S265">
        <v>16.348493000000001</v>
      </c>
      <c r="T265">
        <v>118.78098</v>
      </c>
      <c r="U265">
        <v>0</v>
      </c>
      <c r="V265">
        <v>1902.4249</v>
      </c>
      <c r="W265">
        <v>138.623122</v>
      </c>
      <c r="X265">
        <v>3924.2968000000001</v>
      </c>
      <c r="Y265">
        <v>3502.0262999999991</v>
      </c>
    </row>
    <row r="266" spans="1:25" x14ac:dyDescent="0.25">
      <c r="A266" t="s">
        <v>264</v>
      </c>
      <c r="B266">
        <v>66605.94</v>
      </c>
      <c r="C266">
        <v>16353.980240000001</v>
      </c>
      <c r="D266">
        <v>1.7809999999999999</v>
      </c>
      <c r="E266">
        <v>0</v>
      </c>
      <c r="F266">
        <v>993.30457999999999</v>
      </c>
      <c r="G266">
        <v>966.60702650000007</v>
      </c>
      <c r="H266">
        <v>2955.3500545000002</v>
      </c>
      <c r="I266">
        <v>7164.0793237000034</v>
      </c>
      <c r="J266">
        <v>2775.1869860000011</v>
      </c>
      <c r="K266">
        <v>0</v>
      </c>
      <c r="L266">
        <v>447.36099999999999</v>
      </c>
      <c r="M266">
        <v>0</v>
      </c>
      <c r="N266">
        <v>0</v>
      </c>
      <c r="O266">
        <v>26.047485300000002</v>
      </c>
      <c r="P266">
        <v>8.6877100000000009</v>
      </c>
      <c r="Q266">
        <v>13071.508030000001</v>
      </c>
      <c r="R266">
        <v>1075.12736</v>
      </c>
      <c r="S266">
        <v>98.446130000000011</v>
      </c>
      <c r="T266">
        <v>270.81036399999999</v>
      </c>
      <c r="U266">
        <v>0</v>
      </c>
      <c r="V266">
        <v>4148.9511000000011</v>
      </c>
      <c r="W266">
        <v>270.53111299999989</v>
      </c>
      <c r="X266">
        <v>9190.8059999999969</v>
      </c>
      <c r="Y266">
        <v>6788.9550999999929</v>
      </c>
    </row>
    <row r="267" spans="1:25" x14ac:dyDescent="0.25">
      <c r="A267" t="s">
        <v>265</v>
      </c>
      <c r="B267">
        <v>23887.72</v>
      </c>
      <c r="C267">
        <v>1745.0871</v>
      </c>
      <c r="D267">
        <v>0</v>
      </c>
      <c r="E267">
        <v>0</v>
      </c>
      <c r="F267">
        <v>1385.1881000000001</v>
      </c>
      <c r="G267">
        <v>868.14624549999985</v>
      </c>
      <c r="H267">
        <v>682.65347949999978</v>
      </c>
      <c r="I267">
        <v>4084.074468270001</v>
      </c>
      <c r="J267">
        <v>1571.0856719999999</v>
      </c>
      <c r="K267">
        <v>82.316439000000003</v>
      </c>
      <c r="L267">
        <v>133.54599999999999</v>
      </c>
      <c r="M267">
        <v>0</v>
      </c>
      <c r="N267">
        <v>0</v>
      </c>
      <c r="O267">
        <v>50.106602000000002</v>
      </c>
      <c r="P267">
        <v>132.70482999999999</v>
      </c>
      <c r="Q267">
        <v>156.78981999999999</v>
      </c>
      <c r="R267">
        <v>1167.5992000000001</v>
      </c>
      <c r="S267">
        <v>10.415892250000001</v>
      </c>
      <c r="T267">
        <v>71.555080000000004</v>
      </c>
      <c r="U267">
        <v>0</v>
      </c>
      <c r="V267">
        <v>2779.9531999999999</v>
      </c>
      <c r="W267">
        <v>172.78085999999999</v>
      </c>
      <c r="X267">
        <v>4255.1427299999996</v>
      </c>
      <c r="Y267">
        <v>4538.4373000000014</v>
      </c>
    </row>
    <row r="268" spans="1:25" x14ac:dyDescent="0.25">
      <c r="A268" t="s">
        <v>266</v>
      </c>
      <c r="B268">
        <v>14040.94</v>
      </c>
      <c r="C268">
        <v>133.28149999999999</v>
      </c>
      <c r="D268">
        <v>0</v>
      </c>
      <c r="E268">
        <v>0</v>
      </c>
      <c r="F268">
        <v>0</v>
      </c>
      <c r="G268">
        <v>551.68315109999992</v>
      </c>
      <c r="H268">
        <v>152.76899940000001</v>
      </c>
      <c r="I268">
        <v>1052.021356</v>
      </c>
      <c r="J268">
        <v>625.40041099999985</v>
      </c>
      <c r="K268">
        <v>0</v>
      </c>
      <c r="L268">
        <v>0</v>
      </c>
      <c r="M268">
        <v>0</v>
      </c>
      <c r="N268">
        <v>0</v>
      </c>
      <c r="O268">
        <v>446.49200000000008</v>
      </c>
      <c r="P268">
        <v>66.191999999999993</v>
      </c>
      <c r="Q268">
        <v>6143.8218999999999</v>
      </c>
      <c r="R268">
        <v>373.63400000000001</v>
      </c>
      <c r="S268">
        <v>31.393070000000002</v>
      </c>
      <c r="T268">
        <v>27.302610000000001</v>
      </c>
      <c r="U268">
        <v>0</v>
      </c>
      <c r="V268">
        <v>813.34709999999995</v>
      </c>
      <c r="W268">
        <v>47.532270000000011</v>
      </c>
      <c r="X268">
        <v>2206.8319000000001</v>
      </c>
      <c r="Y268">
        <v>1368.7247</v>
      </c>
    </row>
    <row r="269" spans="1:25" x14ac:dyDescent="0.25">
      <c r="A269" t="s">
        <v>267</v>
      </c>
      <c r="B269">
        <v>84084.215999999971</v>
      </c>
      <c r="C269">
        <v>12466.057419999999</v>
      </c>
      <c r="D269">
        <v>2.8029999999999999E-2</v>
      </c>
      <c r="E269">
        <v>0</v>
      </c>
      <c r="F269">
        <v>2308.5886999999998</v>
      </c>
      <c r="G269">
        <v>991.42753379000021</v>
      </c>
      <c r="H269">
        <v>675.6585748</v>
      </c>
      <c r="I269">
        <v>5595.9089684</v>
      </c>
      <c r="J269">
        <v>1627.149453999999</v>
      </c>
      <c r="K269">
        <v>0</v>
      </c>
      <c r="L269">
        <v>133.1086</v>
      </c>
      <c r="M269">
        <v>0</v>
      </c>
      <c r="N269">
        <v>0</v>
      </c>
      <c r="O269">
        <v>56.4251</v>
      </c>
      <c r="P269">
        <v>146.34399999999999</v>
      </c>
      <c r="Q269">
        <v>48465.2232</v>
      </c>
      <c r="R269">
        <v>1075.7464299999999</v>
      </c>
      <c r="S269">
        <v>1325.5813949999999</v>
      </c>
      <c r="T269">
        <v>51.42775000000001</v>
      </c>
      <c r="U269">
        <v>0</v>
      </c>
      <c r="V269">
        <v>1761.4484660000001</v>
      </c>
      <c r="W269">
        <v>139.65242000000009</v>
      </c>
      <c r="X269">
        <v>4107.8199399999976</v>
      </c>
      <c r="Y269">
        <v>3163.6929999999979</v>
      </c>
    </row>
    <row r="270" spans="1:25" x14ac:dyDescent="0.25">
      <c r="A270" t="s">
        <v>268</v>
      </c>
      <c r="B270">
        <v>55163.3</v>
      </c>
      <c r="C270">
        <v>33477.161670000001</v>
      </c>
      <c r="D270">
        <v>0</v>
      </c>
      <c r="E270">
        <v>1.2050000000000001</v>
      </c>
      <c r="F270">
        <v>809.69227000000001</v>
      </c>
      <c r="G270">
        <v>334.99579319999998</v>
      </c>
      <c r="H270">
        <v>1479.9415200000001</v>
      </c>
      <c r="I270">
        <v>3730.8576699999999</v>
      </c>
      <c r="J270">
        <v>1564.7157099999999</v>
      </c>
      <c r="K270">
        <v>0</v>
      </c>
      <c r="L270">
        <v>13.8363</v>
      </c>
      <c r="M270">
        <v>0</v>
      </c>
      <c r="N270">
        <v>0</v>
      </c>
      <c r="O270">
        <v>0</v>
      </c>
      <c r="P270">
        <v>0</v>
      </c>
      <c r="Q270">
        <v>66.954640999999995</v>
      </c>
      <c r="R270">
        <v>64.554199999999994</v>
      </c>
      <c r="S270">
        <v>0.70305857999999988</v>
      </c>
      <c r="T270">
        <v>116.73327999999999</v>
      </c>
      <c r="U270">
        <v>0</v>
      </c>
      <c r="V270">
        <v>3201.8856999999998</v>
      </c>
      <c r="W270">
        <v>231.32945810000001</v>
      </c>
      <c r="X270">
        <v>4982.1103999999996</v>
      </c>
      <c r="Y270">
        <v>5093.6108000000004</v>
      </c>
    </row>
    <row r="271" spans="1:25" x14ac:dyDescent="0.25">
      <c r="A271" t="s">
        <v>269</v>
      </c>
      <c r="B271">
        <v>44441.100000000013</v>
      </c>
      <c r="C271">
        <v>8297.688540000001</v>
      </c>
      <c r="D271">
        <v>0</v>
      </c>
      <c r="E271">
        <v>1.2050000000000001</v>
      </c>
      <c r="F271">
        <v>1452.7716</v>
      </c>
      <c r="G271">
        <v>2031.604595889999</v>
      </c>
      <c r="H271">
        <v>1759.3371629999999</v>
      </c>
      <c r="I271">
        <v>7468.6877709999999</v>
      </c>
      <c r="J271">
        <v>2467.7458320000001</v>
      </c>
      <c r="K271">
        <v>138.31060349000001</v>
      </c>
      <c r="L271">
        <v>72.98794199999999</v>
      </c>
      <c r="M271">
        <v>0</v>
      </c>
      <c r="N271">
        <v>0</v>
      </c>
      <c r="O271">
        <v>6.6711000000000006E-2</v>
      </c>
      <c r="P271">
        <v>6.8559999999999999</v>
      </c>
      <c r="Q271">
        <v>151.94492289999999</v>
      </c>
      <c r="R271">
        <v>447.90091000000012</v>
      </c>
      <c r="S271">
        <v>1476.7962319799999</v>
      </c>
      <c r="T271">
        <v>171.20607000000001</v>
      </c>
      <c r="U271">
        <v>0</v>
      </c>
      <c r="V271">
        <v>4213.017600000001</v>
      </c>
      <c r="W271">
        <v>220.00989515000001</v>
      </c>
      <c r="X271">
        <v>6876.9766399999999</v>
      </c>
      <c r="Y271">
        <v>7183.9432000000024</v>
      </c>
    </row>
    <row r="272" spans="1:25" x14ac:dyDescent="0.25">
      <c r="A272" t="s">
        <v>270</v>
      </c>
      <c r="B272">
        <v>129599.814</v>
      </c>
      <c r="C272">
        <v>56057.768530000001</v>
      </c>
      <c r="D272">
        <v>3.5323699999999998</v>
      </c>
      <c r="E272">
        <v>43.783999999999999</v>
      </c>
      <c r="F272">
        <v>6754.6618500000004</v>
      </c>
      <c r="G272">
        <v>2974.022810689999</v>
      </c>
      <c r="H272">
        <v>3483.2228880000011</v>
      </c>
      <c r="I272">
        <v>18788.565255400001</v>
      </c>
      <c r="J272">
        <v>4074.458239999999</v>
      </c>
      <c r="K272">
        <v>8.3471100000000007</v>
      </c>
      <c r="L272">
        <v>167.44651999999999</v>
      </c>
      <c r="M272">
        <v>0</v>
      </c>
      <c r="N272">
        <v>0</v>
      </c>
      <c r="O272">
        <v>2287.7950000000001</v>
      </c>
      <c r="P272">
        <v>115.1705</v>
      </c>
      <c r="Q272">
        <v>510.67167000000012</v>
      </c>
      <c r="R272">
        <v>516.88521000000003</v>
      </c>
      <c r="S272">
        <v>7.3273849999999987</v>
      </c>
      <c r="T272">
        <v>383.48932000000002</v>
      </c>
      <c r="U272">
        <v>0</v>
      </c>
      <c r="V272">
        <v>7149.7520970000041</v>
      </c>
      <c r="W272">
        <v>504.52795200000008</v>
      </c>
      <c r="X272">
        <v>14334.424199999999</v>
      </c>
      <c r="Y272">
        <v>11433.6477</v>
      </c>
    </row>
    <row r="273" spans="1:25" x14ac:dyDescent="0.25">
      <c r="A273" t="s">
        <v>271</v>
      </c>
      <c r="B273">
        <v>38684.326999999997</v>
      </c>
      <c r="C273">
        <v>3551.1807600000002</v>
      </c>
      <c r="D273">
        <v>0.14019999999999999</v>
      </c>
      <c r="E273">
        <v>0</v>
      </c>
      <c r="F273">
        <v>157.93210500000001</v>
      </c>
      <c r="G273">
        <v>772.59808484999996</v>
      </c>
      <c r="H273">
        <v>398.5765061190001</v>
      </c>
      <c r="I273">
        <v>1987.542554892</v>
      </c>
      <c r="J273">
        <v>1797.2043729999989</v>
      </c>
      <c r="K273">
        <v>0</v>
      </c>
      <c r="L273">
        <v>186.31</v>
      </c>
      <c r="M273">
        <v>0</v>
      </c>
      <c r="N273">
        <v>0</v>
      </c>
      <c r="O273">
        <v>0.39489063000000002</v>
      </c>
      <c r="P273">
        <v>74.653199999999998</v>
      </c>
      <c r="Q273">
        <v>17898.700799999999</v>
      </c>
      <c r="R273">
        <v>1609.1110000000001</v>
      </c>
      <c r="S273">
        <v>46.488715999999989</v>
      </c>
      <c r="T273">
        <v>36.573680000000003</v>
      </c>
      <c r="U273">
        <v>0</v>
      </c>
      <c r="V273">
        <v>1454.6365000000001</v>
      </c>
      <c r="W273">
        <v>114.30645</v>
      </c>
      <c r="X273">
        <v>6119.1724399999994</v>
      </c>
      <c r="Y273">
        <v>2484.3948799999998</v>
      </c>
    </row>
    <row r="274" spans="1:25" x14ac:dyDescent="0.25">
      <c r="A274" t="s">
        <v>272</v>
      </c>
      <c r="B274">
        <v>171512.95999999999</v>
      </c>
      <c r="C274">
        <v>43629.452460000008</v>
      </c>
      <c r="D274">
        <v>0.37840000000000001</v>
      </c>
      <c r="E274">
        <v>92.775000000000006</v>
      </c>
      <c r="F274">
        <v>4791.1788780000006</v>
      </c>
      <c r="G274">
        <v>7214.8579038999997</v>
      </c>
      <c r="H274">
        <v>8543.7658693999983</v>
      </c>
      <c r="I274">
        <v>30517.799505300001</v>
      </c>
      <c r="J274">
        <v>8416.2163082000043</v>
      </c>
      <c r="K274">
        <v>3089.3539999999998</v>
      </c>
      <c r="L274">
        <v>507.20299999999997</v>
      </c>
      <c r="M274">
        <v>0</v>
      </c>
      <c r="N274">
        <v>0</v>
      </c>
      <c r="O274">
        <v>32.837432499999998</v>
      </c>
      <c r="P274">
        <v>5.3446999999999996</v>
      </c>
      <c r="Q274">
        <v>5082.6162023999996</v>
      </c>
      <c r="R274">
        <v>199.78978000000001</v>
      </c>
      <c r="S274">
        <v>19.139452819999988</v>
      </c>
      <c r="T274">
        <v>1362.241399999999</v>
      </c>
      <c r="U274">
        <v>0</v>
      </c>
      <c r="V274">
        <v>15965.307510000001</v>
      </c>
      <c r="W274">
        <v>984.68288900000005</v>
      </c>
      <c r="X274">
        <v>16119.0828</v>
      </c>
      <c r="Y274">
        <v>24942.93640000001</v>
      </c>
    </row>
    <row r="275" spans="1:25" x14ac:dyDescent="0.25">
      <c r="A275" t="s">
        <v>273</v>
      </c>
      <c r="B275">
        <v>89288.969999999943</v>
      </c>
      <c r="C275">
        <v>10601.670529999999</v>
      </c>
      <c r="D275">
        <v>4.2040000000000001E-2</v>
      </c>
      <c r="E275">
        <v>2.008</v>
      </c>
      <c r="F275">
        <v>2.6285414399999998</v>
      </c>
      <c r="G275">
        <v>2963.5463559</v>
      </c>
      <c r="H275">
        <v>780.38248956000018</v>
      </c>
      <c r="I275">
        <v>5549.7538064999953</v>
      </c>
      <c r="J275">
        <v>3803.3380429999988</v>
      </c>
      <c r="K275">
        <v>0</v>
      </c>
      <c r="L275">
        <v>869.56000000000017</v>
      </c>
      <c r="M275">
        <v>0</v>
      </c>
      <c r="N275">
        <v>0</v>
      </c>
      <c r="O275">
        <v>0</v>
      </c>
      <c r="P275">
        <v>0</v>
      </c>
      <c r="Q275">
        <v>44880.678759999973</v>
      </c>
      <c r="R275">
        <v>3626.3549999999982</v>
      </c>
      <c r="S275">
        <v>350.22221999999982</v>
      </c>
      <c r="T275">
        <v>94.748657000000023</v>
      </c>
      <c r="U275">
        <v>0</v>
      </c>
      <c r="V275">
        <v>2724.6646999999998</v>
      </c>
      <c r="W275">
        <v>202.2190800000001</v>
      </c>
      <c r="X275">
        <v>8234.2650000000012</v>
      </c>
      <c r="Y275">
        <v>4603.3196999999991</v>
      </c>
    </row>
    <row r="276" spans="1:25" x14ac:dyDescent="0.25">
      <c r="A276" t="s">
        <v>274</v>
      </c>
      <c r="B276">
        <v>74053.806000000011</v>
      </c>
      <c r="C276">
        <v>17296.151300000001</v>
      </c>
      <c r="D276">
        <v>4.2040000000000001E-2</v>
      </c>
      <c r="E276">
        <v>0</v>
      </c>
      <c r="F276">
        <v>3103.8908299999998</v>
      </c>
      <c r="G276">
        <v>589.02006660000006</v>
      </c>
      <c r="H276">
        <v>3872.5146914499992</v>
      </c>
      <c r="I276">
        <v>11024.0342838</v>
      </c>
      <c r="J276">
        <v>3511.0946040000008</v>
      </c>
      <c r="K276">
        <v>1.8304999999999998E-2</v>
      </c>
      <c r="L276">
        <v>42.692000000000007</v>
      </c>
      <c r="M276">
        <v>0</v>
      </c>
      <c r="N276">
        <v>0</v>
      </c>
      <c r="O276">
        <v>0</v>
      </c>
      <c r="P276">
        <v>0</v>
      </c>
      <c r="Q276">
        <v>6699.3267274999998</v>
      </c>
      <c r="R276">
        <v>124.97205</v>
      </c>
      <c r="S276">
        <v>37.277003000000001</v>
      </c>
      <c r="T276">
        <v>530.85549010000011</v>
      </c>
      <c r="U276">
        <v>0</v>
      </c>
      <c r="V276">
        <v>6798.0257000000001</v>
      </c>
      <c r="W276">
        <v>440.42904614999992</v>
      </c>
      <c r="X276">
        <v>9357.5083400000021</v>
      </c>
      <c r="Y276">
        <v>10625.152800000011</v>
      </c>
    </row>
    <row r="277" spans="1:25" x14ac:dyDescent="0.25">
      <c r="A277" t="s">
        <v>275</v>
      </c>
      <c r="B277">
        <v>100520.66009</v>
      </c>
      <c r="C277">
        <v>49770.845289999997</v>
      </c>
      <c r="D277">
        <v>0</v>
      </c>
      <c r="E277">
        <v>54.3</v>
      </c>
      <c r="F277">
        <v>4042.369110000001</v>
      </c>
      <c r="G277">
        <v>1123.4805753000001</v>
      </c>
      <c r="H277">
        <v>2242.6513960999991</v>
      </c>
      <c r="I277">
        <v>10555.58154487</v>
      </c>
      <c r="J277">
        <v>3204.4058989999999</v>
      </c>
      <c r="K277">
        <v>0</v>
      </c>
      <c r="L277">
        <v>69.518999999999991</v>
      </c>
      <c r="M277">
        <v>0</v>
      </c>
      <c r="N277">
        <v>0</v>
      </c>
      <c r="O277">
        <v>6488.5093699999998</v>
      </c>
      <c r="P277">
        <v>20.067049999999998</v>
      </c>
      <c r="Q277">
        <v>641.26145459999987</v>
      </c>
      <c r="R277">
        <v>1131.9421199999999</v>
      </c>
      <c r="S277">
        <v>73.549405399999998</v>
      </c>
      <c r="T277">
        <v>227.5720499999999</v>
      </c>
      <c r="U277">
        <v>0</v>
      </c>
      <c r="V277">
        <v>4934.0167547000019</v>
      </c>
      <c r="W277">
        <v>298.14222999999998</v>
      </c>
      <c r="X277">
        <v>7378.0205100000003</v>
      </c>
      <c r="Y277">
        <v>8261.4467100000002</v>
      </c>
    </row>
    <row r="278" spans="1:25" x14ac:dyDescent="0.25">
      <c r="A278" t="s">
        <v>276</v>
      </c>
      <c r="B278">
        <v>48001.320000000007</v>
      </c>
      <c r="C278">
        <v>5867.9363500000009</v>
      </c>
      <c r="D278">
        <v>0</v>
      </c>
      <c r="E278">
        <v>0</v>
      </c>
      <c r="F278">
        <v>525.30826999999999</v>
      </c>
      <c r="G278">
        <v>614.70672809999996</v>
      </c>
      <c r="H278">
        <v>326.14353924</v>
      </c>
      <c r="I278">
        <v>2215.0672511999992</v>
      </c>
      <c r="J278">
        <v>1145.4318370000001</v>
      </c>
      <c r="K278">
        <v>0</v>
      </c>
      <c r="L278">
        <v>0</v>
      </c>
      <c r="M278">
        <v>0</v>
      </c>
      <c r="N278">
        <v>0</v>
      </c>
      <c r="O278">
        <v>13009.87</v>
      </c>
      <c r="P278">
        <v>34.756</v>
      </c>
      <c r="Q278">
        <v>16738.816709999999</v>
      </c>
      <c r="R278">
        <v>732.54330000000016</v>
      </c>
      <c r="S278">
        <v>62.986490000000003</v>
      </c>
      <c r="T278">
        <v>56.275539999999992</v>
      </c>
      <c r="U278">
        <v>0</v>
      </c>
      <c r="V278">
        <v>1421.9065000000001</v>
      </c>
      <c r="W278">
        <v>88.059291000000002</v>
      </c>
      <c r="X278">
        <v>2824.135310000001</v>
      </c>
      <c r="Y278">
        <v>2335.4479000000001</v>
      </c>
    </row>
    <row r="279" spans="1:25" x14ac:dyDescent="0.25">
      <c r="A279" t="s">
        <v>277</v>
      </c>
      <c r="B279">
        <v>38084.879999999997</v>
      </c>
      <c r="C279">
        <v>14070.620070000001</v>
      </c>
      <c r="D279">
        <v>0</v>
      </c>
      <c r="E279">
        <v>2.008</v>
      </c>
      <c r="F279">
        <v>518.08075999999994</v>
      </c>
      <c r="G279">
        <v>457.67245040000012</v>
      </c>
      <c r="H279">
        <v>446.31899490000001</v>
      </c>
      <c r="I279">
        <v>2093.0156363999999</v>
      </c>
      <c r="J279">
        <v>1002.467246</v>
      </c>
      <c r="K279">
        <v>0</v>
      </c>
      <c r="L279">
        <v>0</v>
      </c>
      <c r="M279">
        <v>0</v>
      </c>
      <c r="N279">
        <v>0</v>
      </c>
      <c r="O279">
        <v>2237.32528</v>
      </c>
      <c r="P279">
        <v>143.24408</v>
      </c>
      <c r="Q279">
        <v>9173.8646400000016</v>
      </c>
      <c r="R279">
        <v>668.51549999999986</v>
      </c>
      <c r="S279">
        <v>64.428960000000018</v>
      </c>
      <c r="T279">
        <v>54.885759999999998</v>
      </c>
      <c r="U279">
        <v>0</v>
      </c>
      <c r="V279">
        <v>1254.5563999999999</v>
      </c>
      <c r="W279">
        <v>88.929562149999995</v>
      </c>
      <c r="X279">
        <v>3672.9508399999991</v>
      </c>
      <c r="Y279">
        <v>2137.7255000000009</v>
      </c>
    </row>
    <row r="280" spans="1:25" x14ac:dyDescent="0.25">
      <c r="A280" t="s">
        <v>278</v>
      </c>
      <c r="B280">
        <v>22076.97</v>
      </c>
      <c r="C280">
        <v>995.1236600000002</v>
      </c>
      <c r="D280">
        <v>0</v>
      </c>
      <c r="E280">
        <v>0</v>
      </c>
      <c r="F280">
        <v>854.00061000000005</v>
      </c>
      <c r="G280">
        <v>864.20830500000045</v>
      </c>
      <c r="H280">
        <v>566.65366030999985</v>
      </c>
      <c r="I280">
        <v>3406.61952552</v>
      </c>
      <c r="J280">
        <v>1658.301751</v>
      </c>
      <c r="K280">
        <v>2.3428079999999998</v>
      </c>
      <c r="L280">
        <v>20.1693</v>
      </c>
      <c r="M280">
        <v>0</v>
      </c>
      <c r="N280">
        <v>0</v>
      </c>
      <c r="O280">
        <v>0</v>
      </c>
      <c r="P280">
        <v>0</v>
      </c>
      <c r="Q280">
        <v>2418.95703</v>
      </c>
      <c r="R280">
        <v>1331.483999999999</v>
      </c>
      <c r="S280">
        <v>7.9992814000000028</v>
      </c>
      <c r="T280">
        <v>45.441089999999981</v>
      </c>
      <c r="U280">
        <v>0</v>
      </c>
      <c r="V280">
        <v>1858.4285</v>
      </c>
      <c r="W280">
        <v>158.48513000000011</v>
      </c>
      <c r="X280">
        <v>4425.4937200000004</v>
      </c>
      <c r="Y280">
        <v>3463.8399000000009</v>
      </c>
    </row>
    <row r="281" spans="1:25" x14ac:dyDescent="0.25">
      <c r="A281" t="s">
        <v>279</v>
      </c>
      <c r="B281">
        <v>29260.79</v>
      </c>
      <c r="C281">
        <v>14739.55104</v>
      </c>
      <c r="D281">
        <v>0</v>
      </c>
      <c r="E281">
        <v>0</v>
      </c>
      <c r="F281">
        <v>563.48599999999999</v>
      </c>
      <c r="G281">
        <v>574.44586199999992</v>
      </c>
      <c r="H281">
        <v>717.1016793</v>
      </c>
      <c r="I281">
        <v>2649.5283002000001</v>
      </c>
      <c r="J281">
        <v>1174.260162</v>
      </c>
      <c r="K281">
        <v>0</v>
      </c>
      <c r="L281">
        <v>0</v>
      </c>
      <c r="M281">
        <v>0</v>
      </c>
      <c r="N281">
        <v>0</v>
      </c>
      <c r="O281">
        <v>102.920658</v>
      </c>
      <c r="P281">
        <v>98.311899999999994</v>
      </c>
      <c r="Q281">
        <v>1166.77351</v>
      </c>
      <c r="R281">
        <v>696.23430000000008</v>
      </c>
      <c r="S281">
        <v>13.100231000000001</v>
      </c>
      <c r="T281">
        <v>37.116560000000007</v>
      </c>
      <c r="U281">
        <v>0</v>
      </c>
      <c r="V281">
        <v>1485.3487</v>
      </c>
      <c r="W281">
        <v>92.200980000000001</v>
      </c>
      <c r="X281">
        <v>2544.5878399999988</v>
      </c>
      <c r="Y281">
        <v>2606.0050000000001</v>
      </c>
    </row>
    <row r="282" spans="1:25" x14ac:dyDescent="0.25">
      <c r="A282" t="s">
        <v>280</v>
      </c>
      <c r="B282">
        <v>33506.890000000007</v>
      </c>
      <c r="C282">
        <v>15393.387000000001</v>
      </c>
      <c r="D282">
        <v>0</v>
      </c>
      <c r="E282">
        <v>0</v>
      </c>
      <c r="F282">
        <v>2616.2489999999998</v>
      </c>
      <c r="G282">
        <v>802.29410499999994</v>
      </c>
      <c r="H282">
        <v>322.27496300000001</v>
      </c>
      <c r="I282">
        <v>5131.0545873999981</v>
      </c>
      <c r="J282">
        <v>1084.7153949999999</v>
      </c>
      <c r="K282">
        <v>0</v>
      </c>
      <c r="L282">
        <v>1.605</v>
      </c>
      <c r="M282">
        <v>0</v>
      </c>
      <c r="N282">
        <v>0</v>
      </c>
      <c r="O282">
        <v>3.2413499999999998E-2</v>
      </c>
      <c r="P282">
        <v>152.345</v>
      </c>
      <c r="Q282">
        <v>1669.6849999999999</v>
      </c>
      <c r="R282">
        <v>885.95900000000017</v>
      </c>
      <c r="S282">
        <v>11.109260000000001</v>
      </c>
      <c r="T282">
        <v>30.53259700000001</v>
      </c>
      <c r="U282">
        <v>0</v>
      </c>
      <c r="V282">
        <v>1017.5774</v>
      </c>
      <c r="W282">
        <v>62.31485</v>
      </c>
      <c r="X282">
        <v>2451.2310000000011</v>
      </c>
      <c r="Y282">
        <v>1872.42055</v>
      </c>
    </row>
    <row r="283" spans="1:25" x14ac:dyDescent="0.25">
      <c r="A283" t="s">
        <v>281</v>
      </c>
      <c r="B283">
        <v>13798.18</v>
      </c>
      <c r="C283">
        <v>118.86211</v>
      </c>
      <c r="D283">
        <v>0</v>
      </c>
      <c r="E283">
        <v>0</v>
      </c>
      <c r="F283">
        <v>1949.54750956</v>
      </c>
      <c r="G283">
        <v>301.69785000000002</v>
      </c>
      <c r="H283">
        <v>295.20157999999998</v>
      </c>
      <c r="I283">
        <v>3496.4583259999999</v>
      </c>
      <c r="J283">
        <v>718.23789299999999</v>
      </c>
      <c r="K283">
        <v>0.170983</v>
      </c>
      <c r="L283">
        <v>31.757566000000001</v>
      </c>
      <c r="M283">
        <v>0</v>
      </c>
      <c r="N283">
        <v>0</v>
      </c>
      <c r="O283">
        <v>0</v>
      </c>
      <c r="P283">
        <v>0</v>
      </c>
      <c r="Q283">
        <v>399.40629999999999</v>
      </c>
      <c r="R283">
        <v>403.38499999999999</v>
      </c>
      <c r="S283">
        <v>14.479673</v>
      </c>
      <c r="T283">
        <v>18.969660000000001</v>
      </c>
      <c r="U283">
        <v>0</v>
      </c>
      <c r="V283">
        <v>1018.7225</v>
      </c>
      <c r="W283">
        <v>85.36836000000001</v>
      </c>
      <c r="X283">
        <v>3188.6904</v>
      </c>
      <c r="Y283">
        <v>1757.5678</v>
      </c>
    </row>
    <row r="284" spans="1:25" x14ac:dyDescent="0.25">
      <c r="A284" t="s">
        <v>282</v>
      </c>
      <c r="B284">
        <v>112984.78509999999</v>
      </c>
      <c r="C284">
        <v>9353.2361399999991</v>
      </c>
      <c r="D284">
        <v>0</v>
      </c>
      <c r="E284">
        <v>5.2229999999999999</v>
      </c>
      <c r="F284">
        <v>1214.028</v>
      </c>
      <c r="G284">
        <v>1560.8647466</v>
      </c>
      <c r="H284">
        <v>308.98512740000001</v>
      </c>
      <c r="I284">
        <v>4532.2320287599978</v>
      </c>
      <c r="J284">
        <v>1488.765104999999</v>
      </c>
      <c r="K284">
        <v>0</v>
      </c>
      <c r="L284">
        <v>0</v>
      </c>
      <c r="M284">
        <v>0</v>
      </c>
      <c r="N284">
        <v>0</v>
      </c>
      <c r="O284">
        <v>335.89987400000001</v>
      </c>
      <c r="P284">
        <v>115.01887000000001</v>
      </c>
      <c r="Q284">
        <v>85253.365999999965</v>
      </c>
      <c r="R284">
        <v>1218.2064</v>
      </c>
      <c r="S284">
        <v>830.52646000000004</v>
      </c>
      <c r="T284">
        <v>48.444580000000002</v>
      </c>
      <c r="U284">
        <v>0</v>
      </c>
      <c r="V284">
        <v>1367.1016</v>
      </c>
      <c r="W284">
        <v>102.99147000000001</v>
      </c>
      <c r="X284">
        <v>2927.0155099999979</v>
      </c>
      <c r="Y284">
        <v>2322.154399999999</v>
      </c>
    </row>
    <row r="285" spans="1:25" x14ac:dyDescent="0.25">
      <c r="A285" t="s">
        <v>283</v>
      </c>
      <c r="B285">
        <v>24891.516</v>
      </c>
      <c r="C285">
        <v>1843.2260200000001</v>
      </c>
      <c r="D285">
        <v>7.0069999999999993E-2</v>
      </c>
      <c r="E285">
        <v>0</v>
      </c>
      <c r="F285">
        <v>1996.919279</v>
      </c>
      <c r="G285">
        <v>738.34049670000002</v>
      </c>
      <c r="H285">
        <v>624.94719410000016</v>
      </c>
      <c r="I285">
        <v>4904.6277767499996</v>
      </c>
      <c r="J285">
        <v>1139.804903</v>
      </c>
      <c r="K285">
        <v>0</v>
      </c>
      <c r="L285">
        <v>8.6144999999999996</v>
      </c>
      <c r="M285">
        <v>0</v>
      </c>
      <c r="N285">
        <v>0</v>
      </c>
      <c r="O285">
        <v>4076.8779999999988</v>
      </c>
      <c r="P285">
        <v>245.036</v>
      </c>
      <c r="Q285">
        <v>1120.4277300000001</v>
      </c>
      <c r="R285">
        <v>556.86151000000018</v>
      </c>
      <c r="S285">
        <v>16.098921000000001</v>
      </c>
      <c r="T285">
        <v>39.217080000000003</v>
      </c>
      <c r="U285">
        <v>0</v>
      </c>
      <c r="V285">
        <v>1656.4981</v>
      </c>
      <c r="W285">
        <v>105.71341</v>
      </c>
      <c r="X285">
        <v>2989.6873099999989</v>
      </c>
      <c r="Y285">
        <v>2830.87</v>
      </c>
    </row>
    <row r="286" spans="1:25" x14ac:dyDescent="0.25">
      <c r="A286" t="s">
        <v>284</v>
      </c>
      <c r="B286">
        <v>195505.67610000001</v>
      </c>
      <c r="C286">
        <v>7088.2830700000004</v>
      </c>
      <c r="D286">
        <v>0</v>
      </c>
      <c r="E286">
        <v>14.06</v>
      </c>
      <c r="F286">
        <v>1683.0264999999999</v>
      </c>
      <c r="G286">
        <v>970.1243639999999</v>
      </c>
      <c r="H286">
        <v>592.70773579999991</v>
      </c>
      <c r="I286">
        <v>4571.8655822199999</v>
      </c>
      <c r="J286">
        <v>1461.2196039999999</v>
      </c>
      <c r="K286">
        <v>0.32579999999999998</v>
      </c>
      <c r="L286">
        <v>41.36</v>
      </c>
      <c r="M286">
        <v>0</v>
      </c>
      <c r="N286">
        <v>0</v>
      </c>
      <c r="O286">
        <v>253.00255000000001</v>
      </c>
      <c r="P286">
        <v>121.6292</v>
      </c>
      <c r="Q286">
        <v>165354.571</v>
      </c>
      <c r="R286">
        <v>1438.0561299999999</v>
      </c>
      <c r="S286">
        <v>2621.1429600000001</v>
      </c>
      <c r="T286">
        <v>2323.669899999999</v>
      </c>
      <c r="U286">
        <v>0</v>
      </c>
      <c r="V286">
        <v>1244.8699999999999</v>
      </c>
      <c r="W286">
        <v>95.096289999999996</v>
      </c>
      <c r="X286">
        <v>3477.1085800000001</v>
      </c>
      <c r="Y286">
        <v>2151.7334999999989</v>
      </c>
    </row>
    <row r="287" spans="1:25" x14ac:dyDescent="0.25">
      <c r="A287" t="s">
        <v>285</v>
      </c>
      <c r="B287">
        <v>54446.309000000001</v>
      </c>
      <c r="C287">
        <v>36514.989979999991</v>
      </c>
      <c r="D287">
        <v>0</v>
      </c>
      <c r="E287">
        <v>0</v>
      </c>
      <c r="F287">
        <v>2691.6437722000001</v>
      </c>
      <c r="G287">
        <v>290.37045089999998</v>
      </c>
      <c r="H287">
        <v>688.90597500000001</v>
      </c>
      <c r="I287">
        <v>4932.2563867999997</v>
      </c>
      <c r="J287">
        <v>1209.7932659999999</v>
      </c>
      <c r="K287">
        <v>19.688285</v>
      </c>
      <c r="L287">
        <v>2.883</v>
      </c>
      <c r="M287">
        <v>0</v>
      </c>
      <c r="N287">
        <v>0</v>
      </c>
      <c r="O287">
        <v>79.102892839999996</v>
      </c>
      <c r="P287">
        <v>60.390070000000001</v>
      </c>
      <c r="Q287">
        <v>556.11610000000007</v>
      </c>
      <c r="R287">
        <v>859.7534999999998</v>
      </c>
      <c r="S287">
        <v>2.295066400000001</v>
      </c>
      <c r="T287">
        <v>27.253509999999999</v>
      </c>
      <c r="U287">
        <v>0</v>
      </c>
      <c r="V287">
        <v>1426.8115637000001</v>
      </c>
      <c r="W287">
        <v>87.439569999999975</v>
      </c>
      <c r="X287">
        <v>2557.8177999999998</v>
      </c>
      <c r="Y287">
        <v>2448.2554999999988</v>
      </c>
    </row>
    <row r="288" spans="1:25" x14ac:dyDescent="0.25">
      <c r="A288" t="s">
        <v>286</v>
      </c>
      <c r="B288">
        <v>69435.812329999957</v>
      </c>
      <c r="C288">
        <v>3431.9068600000001</v>
      </c>
      <c r="D288">
        <v>0</v>
      </c>
      <c r="E288">
        <v>0</v>
      </c>
      <c r="F288">
        <v>212.24205000000001</v>
      </c>
      <c r="G288">
        <v>874.4515554869995</v>
      </c>
      <c r="H288">
        <v>301.11694064</v>
      </c>
      <c r="I288">
        <v>2065.760442506999</v>
      </c>
      <c r="J288">
        <v>3413.5329979999979</v>
      </c>
      <c r="K288">
        <v>0</v>
      </c>
      <c r="L288">
        <v>0</v>
      </c>
      <c r="M288">
        <v>0.54</v>
      </c>
      <c r="N288">
        <v>0</v>
      </c>
      <c r="O288">
        <v>26250.70855652</v>
      </c>
      <c r="P288">
        <v>250.38493</v>
      </c>
      <c r="Q288">
        <v>16959.014940000008</v>
      </c>
      <c r="R288">
        <v>4998.468530000001</v>
      </c>
      <c r="S288">
        <v>92.917132999999936</v>
      </c>
      <c r="T288">
        <v>46.523213000000013</v>
      </c>
      <c r="U288">
        <v>0</v>
      </c>
      <c r="V288">
        <v>1897.7591999999991</v>
      </c>
      <c r="W288">
        <v>123.45029</v>
      </c>
      <c r="X288">
        <v>5272.940489999999</v>
      </c>
      <c r="Y288">
        <v>3243.5417999999991</v>
      </c>
    </row>
    <row r="289" spans="1:25" x14ac:dyDescent="0.25">
      <c r="A289" t="s">
        <v>287</v>
      </c>
      <c r="B289">
        <v>82222.604000000021</v>
      </c>
      <c r="C289">
        <v>14889.19499</v>
      </c>
      <c r="D289">
        <v>4.2040000000000001E-2</v>
      </c>
      <c r="E289">
        <v>0</v>
      </c>
      <c r="F289">
        <v>92.69868799999999</v>
      </c>
      <c r="G289">
        <v>1993.3590503</v>
      </c>
      <c r="H289">
        <v>562.43146790999992</v>
      </c>
      <c r="I289">
        <v>3915.8109909699988</v>
      </c>
      <c r="J289">
        <v>3202.9548319999999</v>
      </c>
      <c r="K289">
        <v>0</v>
      </c>
      <c r="L289">
        <v>76.067499999999995</v>
      </c>
      <c r="M289">
        <v>0</v>
      </c>
      <c r="N289">
        <v>0</v>
      </c>
      <c r="O289">
        <v>0</v>
      </c>
      <c r="P289">
        <v>25.375509999999991</v>
      </c>
      <c r="Q289">
        <v>41223.063600000001</v>
      </c>
      <c r="R289">
        <v>3428.6869999999999</v>
      </c>
      <c r="S289">
        <v>145.90609000000001</v>
      </c>
      <c r="T289">
        <v>66.108550000000022</v>
      </c>
      <c r="U289">
        <v>0</v>
      </c>
      <c r="V289">
        <v>2030.1660999999999</v>
      </c>
      <c r="W289">
        <v>159.4589749999999</v>
      </c>
      <c r="X289">
        <v>6890.9585000000015</v>
      </c>
      <c r="Y289">
        <v>3526.8834999999999</v>
      </c>
    </row>
    <row r="290" spans="1:25" x14ac:dyDescent="0.25">
      <c r="A290" t="s">
        <v>288</v>
      </c>
      <c r="B290">
        <v>137774.72729999991</v>
      </c>
      <c r="C290">
        <v>18854.7978</v>
      </c>
      <c r="D290">
        <v>0</v>
      </c>
      <c r="E290">
        <v>27.668199999999999</v>
      </c>
      <c r="F290">
        <v>4042.0070999999998</v>
      </c>
      <c r="G290">
        <v>2612.4122986000011</v>
      </c>
      <c r="H290">
        <v>919.47356175999994</v>
      </c>
      <c r="I290">
        <v>11023.187675900001</v>
      </c>
      <c r="J290">
        <v>4013.4405900000002</v>
      </c>
      <c r="K290">
        <v>0</v>
      </c>
      <c r="L290">
        <v>32.183900000000001</v>
      </c>
      <c r="M290">
        <v>0</v>
      </c>
      <c r="N290">
        <v>0</v>
      </c>
      <c r="O290">
        <v>2241.3692936000002</v>
      </c>
      <c r="P290">
        <v>184.926514</v>
      </c>
      <c r="Q290">
        <v>73298.294100000043</v>
      </c>
      <c r="R290">
        <v>3925.5639299999998</v>
      </c>
      <c r="S290">
        <v>581.66243000000009</v>
      </c>
      <c r="T290">
        <v>96.319260000000028</v>
      </c>
      <c r="U290">
        <v>0</v>
      </c>
      <c r="V290">
        <v>2651.3347999999992</v>
      </c>
      <c r="W290">
        <v>211.79676000000009</v>
      </c>
      <c r="X290">
        <v>8479.6566000000057</v>
      </c>
      <c r="Y290">
        <v>4572.2664000000004</v>
      </c>
    </row>
    <row r="291" spans="1:25" x14ac:dyDescent="0.25">
      <c r="A291" t="s">
        <v>289</v>
      </c>
      <c r="B291">
        <v>47186.559999999983</v>
      </c>
      <c r="C291">
        <v>2303.4514600000002</v>
      </c>
      <c r="D291">
        <v>0</v>
      </c>
      <c r="E291">
        <v>0</v>
      </c>
      <c r="F291">
        <v>962.84982589000003</v>
      </c>
      <c r="G291">
        <v>1503.274293859999</v>
      </c>
      <c r="H291">
        <v>436.44990990000031</v>
      </c>
      <c r="I291">
        <v>4277.3125324499988</v>
      </c>
      <c r="J291">
        <v>2572.3780109999989</v>
      </c>
      <c r="K291">
        <v>0</v>
      </c>
      <c r="L291">
        <v>186.595</v>
      </c>
      <c r="M291">
        <v>0</v>
      </c>
      <c r="N291">
        <v>0</v>
      </c>
      <c r="O291">
        <v>5408.8611000000001</v>
      </c>
      <c r="P291">
        <v>381.22379999999998</v>
      </c>
      <c r="Q291">
        <v>15214.438399999999</v>
      </c>
      <c r="R291">
        <v>2746.41</v>
      </c>
      <c r="S291">
        <v>85.455139999999986</v>
      </c>
      <c r="T291">
        <v>58.075424000000019</v>
      </c>
      <c r="U291">
        <v>0</v>
      </c>
      <c r="V291">
        <v>2036.232</v>
      </c>
      <c r="W291">
        <v>152.135955</v>
      </c>
      <c r="X291">
        <v>5229.1908000000012</v>
      </c>
      <c r="Y291">
        <v>3632.3046999999979</v>
      </c>
    </row>
    <row r="292" spans="1:25" x14ac:dyDescent="0.25">
      <c r="A292" t="s">
        <v>290</v>
      </c>
      <c r="B292">
        <v>98178.2</v>
      </c>
      <c r="C292">
        <v>7178.9676700000009</v>
      </c>
      <c r="D292">
        <v>14.39</v>
      </c>
      <c r="E292">
        <v>0</v>
      </c>
      <c r="F292">
        <v>8756.3816939999979</v>
      </c>
      <c r="G292">
        <v>1291.1394679499999</v>
      </c>
      <c r="H292">
        <v>1224.6553200999999</v>
      </c>
      <c r="I292">
        <v>16018.19148039</v>
      </c>
      <c r="J292">
        <v>2919.257024999999</v>
      </c>
      <c r="K292">
        <v>0</v>
      </c>
      <c r="L292">
        <v>1131.4677999999999</v>
      </c>
      <c r="M292">
        <v>0</v>
      </c>
      <c r="N292">
        <v>0</v>
      </c>
      <c r="O292">
        <v>10985.7929</v>
      </c>
      <c r="P292">
        <v>223.637</v>
      </c>
      <c r="Q292">
        <v>27659.797500000011</v>
      </c>
      <c r="R292">
        <v>1976.318129999999</v>
      </c>
      <c r="S292">
        <v>128.66498999999999</v>
      </c>
      <c r="T292">
        <v>106.32087</v>
      </c>
      <c r="U292">
        <v>0</v>
      </c>
      <c r="V292">
        <v>3625.4872</v>
      </c>
      <c r="W292">
        <v>234.45132100000001</v>
      </c>
      <c r="X292">
        <v>8672.9378899999992</v>
      </c>
      <c r="Y292">
        <v>6028.9290000000019</v>
      </c>
    </row>
    <row r="293" spans="1:25" x14ac:dyDescent="0.25">
      <c r="A293" t="s">
        <v>291</v>
      </c>
      <c r="B293">
        <v>176932.40000000011</v>
      </c>
      <c r="C293">
        <v>39718.344570000001</v>
      </c>
      <c r="D293">
        <v>2.8029999999999999E-2</v>
      </c>
      <c r="E293">
        <v>4.8940000000000001</v>
      </c>
      <c r="F293">
        <v>16927.400209999989</v>
      </c>
      <c r="G293">
        <v>2036.1664108</v>
      </c>
      <c r="H293">
        <v>1322.8814948839999</v>
      </c>
      <c r="I293">
        <v>28335.431807509991</v>
      </c>
      <c r="J293">
        <v>4444.5051490000014</v>
      </c>
      <c r="K293">
        <v>0</v>
      </c>
      <c r="L293">
        <v>1520.424999999999</v>
      </c>
      <c r="M293">
        <v>0</v>
      </c>
      <c r="N293">
        <v>0</v>
      </c>
      <c r="O293">
        <v>33229.475453399988</v>
      </c>
      <c r="P293">
        <v>349.82125000000002</v>
      </c>
      <c r="Q293">
        <v>23620.879099999991</v>
      </c>
      <c r="R293">
        <v>4204.6567000000014</v>
      </c>
      <c r="S293">
        <v>442.52789999999999</v>
      </c>
      <c r="T293">
        <v>536.68919899999992</v>
      </c>
      <c r="U293">
        <v>0</v>
      </c>
      <c r="V293">
        <v>3784.2943000000009</v>
      </c>
      <c r="W293">
        <v>272.67225499999972</v>
      </c>
      <c r="X293">
        <v>9595.2176399999971</v>
      </c>
      <c r="Y293">
        <v>6582.1850000000031</v>
      </c>
    </row>
    <row r="294" spans="1:25" x14ac:dyDescent="0.25">
      <c r="A294" t="s">
        <v>292</v>
      </c>
      <c r="B294">
        <v>60500.781000000003</v>
      </c>
      <c r="C294">
        <v>10461.03512</v>
      </c>
      <c r="D294">
        <v>0</v>
      </c>
      <c r="E294">
        <v>0</v>
      </c>
      <c r="F294">
        <v>4441.0962</v>
      </c>
      <c r="G294">
        <v>2200.4375439999999</v>
      </c>
      <c r="H294">
        <v>846.65988372000027</v>
      </c>
      <c r="I294">
        <v>10177.12494157</v>
      </c>
      <c r="J294">
        <v>2963.3553849999998</v>
      </c>
      <c r="K294">
        <v>22.251806999999989</v>
      </c>
      <c r="L294">
        <v>177.65299999999999</v>
      </c>
      <c r="M294">
        <v>0</v>
      </c>
      <c r="N294">
        <v>0</v>
      </c>
      <c r="O294">
        <v>3727.741677999999</v>
      </c>
      <c r="P294">
        <v>386.24770000000018</v>
      </c>
      <c r="Q294">
        <v>5991.9109789999966</v>
      </c>
      <c r="R294">
        <v>2025.33403</v>
      </c>
      <c r="S294">
        <v>48.644730240000008</v>
      </c>
      <c r="T294">
        <v>105.82008999999999</v>
      </c>
      <c r="U294">
        <v>0</v>
      </c>
      <c r="V294">
        <v>3323.0484000000001</v>
      </c>
      <c r="W294">
        <v>233.49404014999999</v>
      </c>
      <c r="X294">
        <v>7441.8243900000016</v>
      </c>
      <c r="Y294">
        <v>5925.0395999999973</v>
      </c>
    </row>
    <row r="295" spans="1:25" x14ac:dyDescent="0.25">
      <c r="A295" t="s">
        <v>293</v>
      </c>
      <c r="B295">
        <v>14155.45</v>
      </c>
      <c r="C295">
        <v>454.65048000000002</v>
      </c>
      <c r="D295">
        <v>0</v>
      </c>
      <c r="E295">
        <v>7.7830000000000004</v>
      </c>
      <c r="F295">
        <v>849.41819499999997</v>
      </c>
      <c r="G295">
        <v>473.75953099999998</v>
      </c>
      <c r="H295">
        <v>551.04638781999995</v>
      </c>
      <c r="I295">
        <v>2611.0433723800011</v>
      </c>
      <c r="J295">
        <v>884.020623</v>
      </c>
      <c r="K295">
        <v>5.1543419999999998</v>
      </c>
      <c r="L295">
        <v>37.78</v>
      </c>
      <c r="M295">
        <v>0</v>
      </c>
      <c r="N295">
        <v>0</v>
      </c>
      <c r="O295">
        <v>0</v>
      </c>
      <c r="P295">
        <v>0</v>
      </c>
      <c r="Q295">
        <v>1338.243919999999</v>
      </c>
      <c r="R295">
        <v>435.87340000000012</v>
      </c>
      <c r="S295">
        <v>8.9506809999999994</v>
      </c>
      <c r="T295">
        <v>41.45232</v>
      </c>
      <c r="U295">
        <v>0</v>
      </c>
      <c r="V295">
        <v>1321.8438000000001</v>
      </c>
      <c r="W295">
        <v>106.6906603</v>
      </c>
      <c r="X295">
        <v>2799.7422099999999</v>
      </c>
      <c r="Y295">
        <v>2228.3155999999999</v>
      </c>
    </row>
    <row r="296" spans="1:25" x14ac:dyDescent="0.25">
      <c r="A296" t="s">
        <v>294</v>
      </c>
      <c r="B296">
        <v>164652.83642000009</v>
      </c>
      <c r="C296">
        <v>23295.815869999991</v>
      </c>
      <c r="D296">
        <v>9.8099999999999993E-2</v>
      </c>
      <c r="E296">
        <v>0</v>
      </c>
      <c r="F296">
        <v>4817.6291420000034</v>
      </c>
      <c r="G296">
        <v>3608.6376606400022</v>
      </c>
      <c r="H296">
        <v>1853.6707222509999</v>
      </c>
      <c r="I296">
        <v>14654.110378097001</v>
      </c>
      <c r="J296">
        <v>11712.68949299998</v>
      </c>
      <c r="K296">
        <v>0</v>
      </c>
      <c r="L296">
        <v>1095.8668</v>
      </c>
      <c r="M296">
        <v>3.0000000000000001E-3</v>
      </c>
      <c r="N296">
        <v>0</v>
      </c>
      <c r="O296">
        <v>2191.3575048000012</v>
      </c>
      <c r="P296">
        <v>1397.813317000001</v>
      </c>
      <c r="Q296">
        <v>50793.528230000033</v>
      </c>
      <c r="R296">
        <v>12258.23608000001</v>
      </c>
      <c r="S296">
        <v>225.70916284</v>
      </c>
      <c r="T296">
        <v>266.92551399999991</v>
      </c>
      <c r="U296">
        <v>0</v>
      </c>
      <c r="V296">
        <v>6704.6049636999905</v>
      </c>
      <c r="W296">
        <v>495.83312260000002</v>
      </c>
      <c r="X296">
        <v>17969.099539999999</v>
      </c>
      <c r="Y296">
        <v>11314.639810000001</v>
      </c>
    </row>
    <row r="297" spans="1:25" x14ac:dyDescent="0.25">
      <c r="A297" t="s">
        <v>295</v>
      </c>
      <c r="B297">
        <v>56173.876700000008</v>
      </c>
      <c r="C297">
        <v>3239.0929999999998</v>
      </c>
      <c r="D297">
        <v>8.4110000000000004E-2</v>
      </c>
      <c r="E297">
        <v>0</v>
      </c>
      <c r="F297">
        <v>1674.3266699999999</v>
      </c>
      <c r="G297">
        <v>619.63472779000017</v>
      </c>
      <c r="H297">
        <v>408.47968894000002</v>
      </c>
      <c r="I297">
        <v>3803.9065343400011</v>
      </c>
      <c r="J297">
        <v>3379.808524</v>
      </c>
      <c r="K297">
        <v>0</v>
      </c>
      <c r="L297">
        <v>0</v>
      </c>
      <c r="M297">
        <v>0</v>
      </c>
      <c r="N297">
        <v>0</v>
      </c>
      <c r="O297">
        <v>16635.99917810001</v>
      </c>
      <c r="P297">
        <v>111.95650000000001</v>
      </c>
      <c r="Q297">
        <v>11129.386549999999</v>
      </c>
      <c r="R297">
        <v>4783.810730000002</v>
      </c>
      <c r="S297">
        <v>308.32811299999992</v>
      </c>
      <c r="T297">
        <v>41.469640000000012</v>
      </c>
      <c r="U297">
        <v>0</v>
      </c>
      <c r="V297">
        <v>1752.9686999999999</v>
      </c>
      <c r="W297">
        <v>123.0201934</v>
      </c>
      <c r="X297">
        <v>5144.9755199999972</v>
      </c>
      <c r="Y297">
        <v>3018.5274199999999</v>
      </c>
    </row>
    <row r="298" spans="1:25" x14ac:dyDescent="0.25">
      <c r="A298" t="s">
        <v>296</v>
      </c>
      <c r="B298">
        <v>20660.43</v>
      </c>
      <c r="C298">
        <v>2709.8283999999999</v>
      </c>
      <c r="D298">
        <v>0</v>
      </c>
      <c r="E298">
        <v>0</v>
      </c>
      <c r="F298">
        <v>3035.779</v>
      </c>
      <c r="G298">
        <v>97.42631999999999</v>
      </c>
      <c r="H298">
        <v>473.07778000000002</v>
      </c>
      <c r="I298">
        <v>5226.1701819999998</v>
      </c>
      <c r="J298">
        <v>809.3405459999999</v>
      </c>
      <c r="K298">
        <v>0</v>
      </c>
      <c r="L298">
        <v>227.709</v>
      </c>
      <c r="M298">
        <v>0</v>
      </c>
      <c r="N298">
        <v>0</v>
      </c>
      <c r="O298">
        <v>1503.471006</v>
      </c>
      <c r="P298">
        <v>31.3324</v>
      </c>
      <c r="Q298">
        <v>255.71842000000001</v>
      </c>
      <c r="R298">
        <v>302.11649999999997</v>
      </c>
      <c r="S298">
        <v>0.26809620000000001</v>
      </c>
      <c r="T298">
        <v>50.154499999999999</v>
      </c>
      <c r="U298">
        <v>0</v>
      </c>
      <c r="V298">
        <v>1252.1592000000001</v>
      </c>
      <c r="W298">
        <v>68.948084999999992</v>
      </c>
      <c r="X298">
        <v>2534.9381400000002</v>
      </c>
      <c r="Y298">
        <v>2081.8861999999999</v>
      </c>
    </row>
    <row r="299" spans="1:25" x14ac:dyDescent="0.25">
      <c r="A299" t="s">
        <v>297</v>
      </c>
      <c r="B299">
        <v>51536.819999999992</v>
      </c>
      <c r="C299">
        <v>6633.1118100000003</v>
      </c>
      <c r="D299">
        <v>2.8029999999999999E-2</v>
      </c>
      <c r="E299">
        <v>0</v>
      </c>
      <c r="F299">
        <v>2625.85421</v>
      </c>
      <c r="G299">
        <v>939.86836589999996</v>
      </c>
      <c r="H299">
        <v>3752.4143410999991</v>
      </c>
      <c r="I299">
        <v>10360.62108373</v>
      </c>
      <c r="J299">
        <v>3519.0941621999982</v>
      </c>
      <c r="K299">
        <v>328.81050529999999</v>
      </c>
      <c r="L299">
        <v>0</v>
      </c>
      <c r="M299">
        <v>0</v>
      </c>
      <c r="N299">
        <v>0</v>
      </c>
      <c r="O299">
        <v>17.803034199999999</v>
      </c>
      <c r="P299">
        <v>66.569199999999995</v>
      </c>
      <c r="Q299">
        <v>260.92386599999998</v>
      </c>
      <c r="R299">
        <v>304.2556100000001</v>
      </c>
      <c r="S299">
        <v>68.472357840000015</v>
      </c>
      <c r="T299">
        <v>446.43772999999999</v>
      </c>
      <c r="U299">
        <v>0</v>
      </c>
      <c r="V299">
        <v>6614.9629000000004</v>
      </c>
      <c r="W299">
        <v>406.88866000000002</v>
      </c>
      <c r="X299">
        <v>4388.4151400000001</v>
      </c>
      <c r="Y299">
        <v>10800.371300000001</v>
      </c>
    </row>
    <row r="300" spans="1:25" x14ac:dyDescent="0.25">
      <c r="A300" t="s">
        <v>298</v>
      </c>
      <c r="B300">
        <v>42060.428020000007</v>
      </c>
      <c r="C300">
        <v>13777.942849999999</v>
      </c>
      <c r="D300">
        <v>4.2040000000000001E-2</v>
      </c>
      <c r="E300">
        <v>0</v>
      </c>
      <c r="F300">
        <v>1236.8462400000001</v>
      </c>
      <c r="G300">
        <v>988.04982350000012</v>
      </c>
      <c r="H300">
        <v>1256.8596006</v>
      </c>
      <c r="I300">
        <v>5118.1206615499996</v>
      </c>
      <c r="J300">
        <v>1885.92174</v>
      </c>
      <c r="K300">
        <v>0</v>
      </c>
      <c r="L300">
        <v>95.31889000000001</v>
      </c>
      <c r="M300">
        <v>0</v>
      </c>
      <c r="N300">
        <v>0</v>
      </c>
      <c r="O300">
        <v>1850.7163</v>
      </c>
      <c r="P300">
        <v>359.29599999999999</v>
      </c>
      <c r="Q300">
        <v>542.0415999999999</v>
      </c>
      <c r="R300">
        <v>498.70872000000008</v>
      </c>
      <c r="S300">
        <v>1.2984741</v>
      </c>
      <c r="T300">
        <v>216.49216000000001</v>
      </c>
      <c r="U300">
        <v>0</v>
      </c>
      <c r="V300">
        <v>3107.1914900000002</v>
      </c>
      <c r="W300">
        <v>241.94114099999999</v>
      </c>
      <c r="X300">
        <v>5939.9013500000019</v>
      </c>
      <c r="Y300">
        <v>4947.3687999999984</v>
      </c>
    </row>
    <row r="301" spans="1:25" x14ac:dyDescent="0.25">
      <c r="A301" t="s">
        <v>299</v>
      </c>
      <c r="B301">
        <v>12808.045919599999</v>
      </c>
      <c r="C301">
        <v>770.25385999999992</v>
      </c>
      <c r="D301">
        <v>9.8140000000000005E-2</v>
      </c>
      <c r="E301">
        <v>0</v>
      </c>
      <c r="F301">
        <v>240.05678</v>
      </c>
      <c r="G301">
        <v>617.53612920000012</v>
      </c>
      <c r="H301">
        <v>273.27933961000002</v>
      </c>
      <c r="I301">
        <v>1721.8977784799999</v>
      </c>
      <c r="J301">
        <v>874.38948299999947</v>
      </c>
      <c r="K301">
        <v>0</v>
      </c>
      <c r="L301">
        <v>31.2</v>
      </c>
      <c r="M301">
        <v>0.62300000000000011</v>
      </c>
      <c r="N301">
        <v>1.074133</v>
      </c>
      <c r="O301">
        <v>6.6699000000000002</v>
      </c>
      <c r="P301">
        <v>1.2141999999999999</v>
      </c>
      <c r="Q301">
        <v>311.77564999999998</v>
      </c>
      <c r="R301">
        <v>604.044489</v>
      </c>
      <c r="S301">
        <v>177.3746170390001</v>
      </c>
      <c r="T301">
        <v>21.910661000000001</v>
      </c>
      <c r="U301">
        <v>0</v>
      </c>
      <c r="V301">
        <v>1050.8833000000011</v>
      </c>
      <c r="W301">
        <v>92.291290000000018</v>
      </c>
      <c r="X301">
        <v>4171.6239000000014</v>
      </c>
      <c r="Y301">
        <v>1839.9964299999999</v>
      </c>
    </row>
    <row r="302" spans="1:25" x14ac:dyDescent="0.25">
      <c r="A302" t="s">
        <v>300</v>
      </c>
      <c r="B302">
        <v>224598.897</v>
      </c>
      <c r="C302">
        <v>16848.637989999999</v>
      </c>
      <c r="D302">
        <v>7.0069999999999993E-2</v>
      </c>
      <c r="E302">
        <v>18.071000000000002</v>
      </c>
      <c r="F302">
        <v>27887.43547</v>
      </c>
      <c r="G302">
        <v>9072.3594249000053</v>
      </c>
      <c r="H302">
        <v>6055.8660460600049</v>
      </c>
      <c r="I302">
        <v>58179.948969999932</v>
      </c>
      <c r="J302">
        <v>7615.9650559999991</v>
      </c>
      <c r="K302">
        <v>42441.291610189983</v>
      </c>
      <c r="L302">
        <v>639.54179999999963</v>
      </c>
      <c r="M302">
        <v>292.44499999999999</v>
      </c>
      <c r="N302">
        <v>0</v>
      </c>
      <c r="O302">
        <v>266.89419199999998</v>
      </c>
      <c r="P302">
        <v>387.18389999999999</v>
      </c>
      <c r="Q302">
        <v>507.82008600000012</v>
      </c>
      <c r="R302">
        <v>2655.999980000001</v>
      </c>
      <c r="S302">
        <v>149.6372089086</v>
      </c>
      <c r="T302">
        <v>1363.8058380000009</v>
      </c>
      <c r="U302">
        <v>3665</v>
      </c>
      <c r="V302">
        <v>11367.4412687</v>
      </c>
      <c r="W302">
        <v>642.22454800000025</v>
      </c>
      <c r="X302">
        <v>15890.84525</v>
      </c>
      <c r="Y302">
        <v>18651.022591000001</v>
      </c>
    </row>
    <row r="303" spans="1:25" x14ac:dyDescent="0.25">
      <c r="A303" t="s">
        <v>301</v>
      </c>
      <c r="B303">
        <v>138405.82999999999</v>
      </c>
      <c r="C303">
        <v>43100.040470000007</v>
      </c>
      <c r="D303">
        <v>8.4080000000000002E-2</v>
      </c>
      <c r="E303">
        <v>0</v>
      </c>
      <c r="F303">
        <v>4108.1010399999996</v>
      </c>
      <c r="G303">
        <v>897.1395669999996</v>
      </c>
      <c r="H303">
        <v>1060.9014256600001</v>
      </c>
      <c r="I303">
        <v>8714.2117426899968</v>
      </c>
      <c r="J303">
        <v>2287.010166</v>
      </c>
      <c r="K303">
        <v>0</v>
      </c>
      <c r="L303">
        <v>39.486549999999987</v>
      </c>
      <c r="M303">
        <v>0</v>
      </c>
      <c r="N303">
        <v>0</v>
      </c>
      <c r="O303">
        <v>3746.1149999999998</v>
      </c>
      <c r="P303">
        <v>217.17629999999991</v>
      </c>
      <c r="Q303">
        <v>64679.25740000001</v>
      </c>
      <c r="R303">
        <v>2109.3119999999999</v>
      </c>
      <c r="S303">
        <v>790.7423</v>
      </c>
      <c r="T303">
        <v>95.081829999999968</v>
      </c>
      <c r="U303">
        <v>0</v>
      </c>
      <c r="V303">
        <v>2142.048400000001</v>
      </c>
      <c r="W303">
        <v>143.2457135999999</v>
      </c>
      <c r="X303">
        <v>619.30328999999983</v>
      </c>
      <c r="Y303">
        <v>3654.770399999999</v>
      </c>
    </row>
    <row r="304" spans="1:25" x14ac:dyDescent="0.25">
      <c r="A304" t="s">
        <v>302</v>
      </c>
      <c r="B304">
        <v>119734.564</v>
      </c>
      <c r="C304">
        <v>13209.59532</v>
      </c>
      <c r="D304">
        <v>17.58154</v>
      </c>
      <c r="E304">
        <v>16.07</v>
      </c>
      <c r="F304">
        <v>10695.725130000001</v>
      </c>
      <c r="G304">
        <v>5012.5858842700009</v>
      </c>
      <c r="H304">
        <v>6653.7371814200023</v>
      </c>
      <c r="I304">
        <v>32806.126887405007</v>
      </c>
      <c r="J304">
        <v>6082.9032319999969</v>
      </c>
      <c r="K304">
        <v>0</v>
      </c>
      <c r="L304">
        <v>449.93400000000003</v>
      </c>
      <c r="M304">
        <v>0</v>
      </c>
      <c r="N304">
        <v>0</v>
      </c>
      <c r="O304">
        <v>925.2992999999999</v>
      </c>
      <c r="P304">
        <v>260.69299999999998</v>
      </c>
      <c r="Q304">
        <v>1444.6893299999999</v>
      </c>
      <c r="R304">
        <v>415.06626000000011</v>
      </c>
      <c r="S304">
        <v>11.637108094</v>
      </c>
      <c r="T304">
        <v>979.53824000000009</v>
      </c>
      <c r="U304">
        <v>0</v>
      </c>
      <c r="V304">
        <v>11081.5353</v>
      </c>
      <c r="W304">
        <v>620.63376000000005</v>
      </c>
      <c r="X304">
        <v>10213.23575</v>
      </c>
      <c r="Y304">
        <v>18838.685600000001</v>
      </c>
    </row>
    <row r="305" spans="1:25" x14ac:dyDescent="0.25">
      <c r="A305" t="s">
        <v>303</v>
      </c>
      <c r="B305">
        <v>46554.798330000012</v>
      </c>
      <c r="C305">
        <v>27674.77543999999</v>
      </c>
      <c r="D305">
        <v>4.2040000000000001E-2</v>
      </c>
      <c r="E305">
        <v>0</v>
      </c>
      <c r="F305">
        <v>1551.6130000000001</v>
      </c>
      <c r="G305">
        <v>290.86253499999998</v>
      </c>
      <c r="H305">
        <v>1348.4270240000001</v>
      </c>
      <c r="I305">
        <v>4498.0367930000002</v>
      </c>
      <c r="J305">
        <v>1305.90302</v>
      </c>
      <c r="K305">
        <v>4.9789783999999999</v>
      </c>
      <c r="L305">
        <v>35.564999999999998</v>
      </c>
      <c r="M305">
        <v>498.53699999999998</v>
      </c>
      <c r="N305">
        <v>0</v>
      </c>
      <c r="O305">
        <v>44.459299999999999</v>
      </c>
      <c r="P305">
        <v>0.61529999999999996</v>
      </c>
      <c r="Q305">
        <v>31.939489999999999</v>
      </c>
      <c r="R305">
        <v>116.12112</v>
      </c>
      <c r="S305">
        <v>2.8493663765999999</v>
      </c>
      <c r="T305">
        <v>205.66453000000001</v>
      </c>
      <c r="U305">
        <v>0</v>
      </c>
      <c r="V305">
        <v>2582.9773</v>
      </c>
      <c r="W305">
        <v>156.290323</v>
      </c>
      <c r="X305">
        <v>2144.4340999999999</v>
      </c>
      <c r="Y305">
        <v>4061.1756999999998</v>
      </c>
    </row>
    <row r="306" spans="1:25" x14ac:dyDescent="0.25">
      <c r="A306" t="s">
        <v>304</v>
      </c>
      <c r="B306">
        <v>36828.480000000003</v>
      </c>
      <c r="C306">
        <v>6298.3422400000018</v>
      </c>
      <c r="D306">
        <v>153.56063</v>
      </c>
      <c r="E306">
        <v>0.80320000000000003</v>
      </c>
      <c r="F306">
        <v>599.25251000000003</v>
      </c>
      <c r="G306">
        <v>209.87184099999999</v>
      </c>
      <c r="H306">
        <v>2387.55782</v>
      </c>
      <c r="I306">
        <v>4683.1741189999993</v>
      </c>
      <c r="J306">
        <v>2621.5184049999998</v>
      </c>
      <c r="K306">
        <v>2.9277000000000002</v>
      </c>
      <c r="L306">
        <v>49.183</v>
      </c>
      <c r="M306">
        <v>0</v>
      </c>
      <c r="N306">
        <v>0</v>
      </c>
      <c r="O306">
        <v>1.4518918999999999</v>
      </c>
      <c r="P306">
        <v>32.145499999999998</v>
      </c>
      <c r="Q306">
        <v>34.589858999999997</v>
      </c>
      <c r="R306">
        <v>85.365009999999998</v>
      </c>
      <c r="S306">
        <v>4.8969499999999997E-3</v>
      </c>
      <c r="T306">
        <v>214.77286000000001</v>
      </c>
      <c r="U306">
        <v>0</v>
      </c>
      <c r="V306">
        <v>5363.1964999999991</v>
      </c>
      <c r="W306">
        <v>91.833540000000028</v>
      </c>
      <c r="X306">
        <v>4613.6959999999999</v>
      </c>
      <c r="Y306">
        <v>9382.5756000000001</v>
      </c>
    </row>
    <row r="307" spans="1:25" x14ac:dyDescent="0.25">
      <c r="A307" t="s">
        <v>305</v>
      </c>
      <c r="B307">
        <v>18245.427093999999</v>
      </c>
      <c r="C307">
        <v>1773.20406</v>
      </c>
      <c r="D307">
        <v>0</v>
      </c>
      <c r="E307">
        <v>0</v>
      </c>
      <c r="F307">
        <v>0</v>
      </c>
      <c r="G307">
        <v>1242.52303517</v>
      </c>
      <c r="H307">
        <v>1161.55736</v>
      </c>
      <c r="I307">
        <v>3461.8609019999999</v>
      </c>
      <c r="J307">
        <v>1199.4656</v>
      </c>
      <c r="K307">
        <v>714.19541599999991</v>
      </c>
      <c r="L307">
        <v>0</v>
      </c>
      <c r="M307">
        <v>0</v>
      </c>
      <c r="N307">
        <v>0</v>
      </c>
      <c r="O307">
        <v>75.747140000000002</v>
      </c>
      <c r="P307">
        <v>97.582000000000008</v>
      </c>
      <c r="Q307">
        <v>7.1074531699999994</v>
      </c>
      <c r="R307">
        <v>65.280159999999995</v>
      </c>
      <c r="S307">
        <v>205.6669</v>
      </c>
      <c r="T307">
        <v>122.49608000000001</v>
      </c>
      <c r="U307">
        <v>0</v>
      </c>
      <c r="V307">
        <v>2297.0410000000002</v>
      </c>
      <c r="W307">
        <v>165.97630000000001</v>
      </c>
      <c r="X307">
        <v>1823.1024</v>
      </c>
      <c r="Y307">
        <v>3831.8049999999989</v>
      </c>
    </row>
    <row r="308" spans="1:25" x14ac:dyDescent="0.25">
      <c r="A308" t="s">
        <v>306</v>
      </c>
      <c r="B308">
        <v>46076.236400000023</v>
      </c>
      <c r="C308">
        <v>8241.3574200000003</v>
      </c>
      <c r="D308">
        <v>0</v>
      </c>
      <c r="E308">
        <v>0</v>
      </c>
      <c r="F308">
        <v>0</v>
      </c>
      <c r="G308">
        <v>1468.242510179999</v>
      </c>
      <c r="H308">
        <v>691.67784370000004</v>
      </c>
      <c r="I308">
        <v>3291.829120315002</v>
      </c>
      <c r="J308">
        <v>1969.27683</v>
      </c>
      <c r="K308">
        <v>0</v>
      </c>
      <c r="L308">
        <v>0</v>
      </c>
      <c r="M308">
        <v>0</v>
      </c>
      <c r="N308">
        <v>0</v>
      </c>
      <c r="O308">
        <v>0</v>
      </c>
      <c r="P308">
        <v>0</v>
      </c>
      <c r="Q308">
        <v>18663.33559999998</v>
      </c>
      <c r="R308">
        <v>1575.0572</v>
      </c>
      <c r="S308">
        <v>97.764330000000001</v>
      </c>
      <c r="T308">
        <v>47.869669999999999</v>
      </c>
      <c r="U308">
        <v>0</v>
      </c>
      <c r="V308">
        <v>1837.8035</v>
      </c>
      <c r="W308">
        <v>132.34209999999999</v>
      </c>
      <c r="X308">
        <v>5012.6699999999992</v>
      </c>
      <c r="Y308">
        <v>3049.666999999999</v>
      </c>
    </row>
    <row r="309" spans="1:25" x14ac:dyDescent="0.25">
      <c r="A309" t="s">
        <v>307</v>
      </c>
      <c r="B309">
        <v>52906.107000000004</v>
      </c>
      <c r="C309">
        <v>4886.7730100000008</v>
      </c>
      <c r="D309">
        <v>0.54679999999999995</v>
      </c>
      <c r="E309">
        <v>8.4359999999999999</v>
      </c>
      <c r="F309">
        <v>2728.345796000001</v>
      </c>
      <c r="G309">
        <v>1695.1172405</v>
      </c>
      <c r="H309">
        <v>2140.6662609999998</v>
      </c>
      <c r="I309">
        <v>9208.2023302000016</v>
      </c>
      <c r="J309">
        <v>3100.5136750000001</v>
      </c>
      <c r="K309">
        <v>8.332060000000002</v>
      </c>
      <c r="L309">
        <v>89.283000000000001</v>
      </c>
      <c r="M309">
        <v>0</v>
      </c>
      <c r="N309">
        <v>0</v>
      </c>
      <c r="O309">
        <v>3.4284052999999992</v>
      </c>
      <c r="P309">
        <v>208.164151</v>
      </c>
      <c r="Q309">
        <v>4302.1289619999998</v>
      </c>
      <c r="R309">
        <v>879.94051999999999</v>
      </c>
      <c r="S309">
        <v>24.985205000000011</v>
      </c>
      <c r="T309">
        <v>442.26112000000001</v>
      </c>
      <c r="U309">
        <v>0</v>
      </c>
      <c r="V309">
        <v>4992.4530000000013</v>
      </c>
      <c r="W309">
        <v>307.74105100000008</v>
      </c>
      <c r="X309">
        <v>9745.3716999999979</v>
      </c>
      <c r="Y309">
        <v>8132.4019000000008</v>
      </c>
    </row>
    <row r="310" spans="1:25" x14ac:dyDescent="0.25">
      <c r="A310" t="s">
        <v>308</v>
      </c>
      <c r="B310">
        <v>16270.8</v>
      </c>
      <c r="C310">
        <v>2762.9513900000002</v>
      </c>
      <c r="D310">
        <v>0</v>
      </c>
      <c r="E310">
        <v>0</v>
      </c>
      <c r="F310">
        <v>0</v>
      </c>
      <c r="G310">
        <v>554.99210000000016</v>
      </c>
      <c r="H310">
        <v>863.09589999999992</v>
      </c>
      <c r="I310">
        <v>2064.9431249999998</v>
      </c>
      <c r="J310">
        <v>989.6130599999999</v>
      </c>
      <c r="K310">
        <v>212.31441000000001</v>
      </c>
      <c r="L310">
        <v>0</v>
      </c>
      <c r="M310">
        <v>0</v>
      </c>
      <c r="N310">
        <v>0</v>
      </c>
      <c r="O310">
        <v>5.3131520000000014</v>
      </c>
      <c r="P310">
        <v>127.276</v>
      </c>
      <c r="Q310">
        <v>122.45474</v>
      </c>
      <c r="R310">
        <v>191.80799999999999</v>
      </c>
      <c r="S310">
        <v>211.79826299999999</v>
      </c>
      <c r="T310">
        <v>59.897270000000013</v>
      </c>
      <c r="U310">
        <v>0</v>
      </c>
      <c r="V310">
        <v>1833.742</v>
      </c>
      <c r="W310">
        <v>113.47</v>
      </c>
      <c r="X310">
        <v>3012.1570000000002</v>
      </c>
      <c r="Y310">
        <v>3145.155999999999</v>
      </c>
    </row>
    <row r="311" spans="1:25" x14ac:dyDescent="0.25">
      <c r="A311" t="s">
        <v>309</v>
      </c>
      <c r="B311">
        <v>98733.680000000022</v>
      </c>
      <c r="C311">
        <v>18647.976429999999</v>
      </c>
      <c r="D311">
        <v>16.026199999999999</v>
      </c>
      <c r="E311">
        <v>0</v>
      </c>
      <c r="F311">
        <v>5847.4965999999986</v>
      </c>
      <c r="G311">
        <v>4068.1381160300002</v>
      </c>
      <c r="H311">
        <v>5532.283720110001</v>
      </c>
      <c r="I311">
        <v>22410.911663060011</v>
      </c>
      <c r="J311">
        <v>5650.8473699999986</v>
      </c>
      <c r="K311">
        <v>0</v>
      </c>
      <c r="L311">
        <v>969.78199999999958</v>
      </c>
      <c r="M311">
        <v>0</v>
      </c>
      <c r="N311">
        <v>0</v>
      </c>
      <c r="O311">
        <v>613.61286559999996</v>
      </c>
      <c r="P311">
        <v>294.22448000000003</v>
      </c>
      <c r="Q311">
        <v>4406.3190789999999</v>
      </c>
      <c r="R311">
        <v>1417.3170299999999</v>
      </c>
      <c r="S311">
        <v>70.411450099999996</v>
      </c>
      <c r="T311">
        <v>917.47553800000037</v>
      </c>
      <c r="U311">
        <v>0</v>
      </c>
      <c r="V311">
        <v>8916.8722999999991</v>
      </c>
      <c r="W311">
        <v>497.68385599999999</v>
      </c>
      <c r="X311">
        <v>4010.9687900000022</v>
      </c>
      <c r="Y311">
        <v>14447.341000000009</v>
      </c>
    </row>
    <row r="312" spans="1:25" x14ac:dyDescent="0.25">
      <c r="A312" t="s">
        <v>310</v>
      </c>
      <c r="B312">
        <v>45999.661999999982</v>
      </c>
      <c r="C312">
        <v>972.90631000000008</v>
      </c>
      <c r="D312">
        <v>0</v>
      </c>
      <c r="E312">
        <v>0</v>
      </c>
      <c r="F312">
        <v>2191.6965700000001</v>
      </c>
      <c r="G312">
        <v>1170.2760488670001</v>
      </c>
      <c r="H312">
        <v>568.45800054000028</v>
      </c>
      <c r="I312">
        <v>5538.491031325003</v>
      </c>
      <c r="J312">
        <v>4170.1707740000002</v>
      </c>
      <c r="K312">
        <v>0</v>
      </c>
      <c r="L312">
        <v>76.462299999999999</v>
      </c>
      <c r="M312">
        <v>0</v>
      </c>
      <c r="N312">
        <v>0</v>
      </c>
      <c r="O312">
        <v>0.31791330000000001</v>
      </c>
      <c r="P312">
        <v>484.47600999999997</v>
      </c>
      <c r="Q312">
        <v>14466.255530000009</v>
      </c>
      <c r="R312">
        <v>4802.8439999999991</v>
      </c>
      <c r="S312">
        <v>117.91208899999999</v>
      </c>
      <c r="T312">
        <v>44.768980000000013</v>
      </c>
      <c r="U312">
        <v>0</v>
      </c>
      <c r="V312">
        <v>1948.7038000000009</v>
      </c>
      <c r="W312">
        <v>154.94631960000001</v>
      </c>
      <c r="X312">
        <v>5875.3416000000007</v>
      </c>
      <c r="Y312">
        <v>3415.3387699999989</v>
      </c>
    </row>
    <row r="313" spans="1:25" x14ac:dyDescent="0.25">
      <c r="A313" t="s">
        <v>311</v>
      </c>
      <c r="B313">
        <v>22414.2137</v>
      </c>
      <c r="C313">
        <v>2242.1475599999999</v>
      </c>
      <c r="D313">
        <v>0</v>
      </c>
      <c r="E313">
        <v>0</v>
      </c>
      <c r="F313">
        <v>358.71111000000002</v>
      </c>
      <c r="G313">
        <v>977.77287590000014</v>
      </c>
      <c r="H313">
        <v>389.16907910200001</v>
      </c>
      <c r="I313">
        <v>2562.9947065679989</v>
      </c>
      <c r="J313">
        <v>1586.2561969999999</v>
      </c>
      <c r="K313">
        <v>0</v>
      </c>
      <c r="L313">
        <v>28.393999999999998</v>
      </c>
      <c r="M313">
        <v>0</v>
      </c>
      <c r="N313">
        <v>0</v>
      </c>
      <c r="O313">
        <v>192.46802959999999</v>
      </c>
      <c r="P313">
        <v>107.4376</v>
      </c>
      <c r="Q313">
        <v>2088.0310100000002</v>
      </c>
      <c r="R313">
        <v>2714.9029999999998</v>
      </c>
      <c r="S313">
        <v>71.202373999999992</v>
      </c>
      <c r="T313">
        <v>94.035009999999986</v>
      </c>
      <c r="U313">
        <v>0</v>
      </c>
      <c r="V313">
        <v>1460.9837</v>
      </c>
      <c r="W313">
        <v>108.80786000000001</v>
      </c>
      <c r="X313">
        <v>4749.1125000000002</v>
      </c>
      <c r="Y313">
        <v>2681.0481</v>
      </c>
    </row>
    <row r="314" spans="1:25" x14ac:dyDescent="0.25">
      <c r="A314" t="s">
        <v>312</v>
      </c>
      <c r="B314">
        <v>74717.731999999975</v>
      </c>
      <c r="C314">
        <v>12887.194600000001</v>
      </c>
      <c r="D314">
        <v>0</v>
      </c>
      <c r="E314">
        <v>41.791200000000003</v>
      </c>
      <c r="F314">
        <v>0</v>
      </c>
      <c r="G314">
        <v>2222.4960517999989</v>
      </c>
      <c r="H314">
        <v>566.72351931999992</v>
      </c>
      <c r="I314">
        <v>4192.6053388200007</v>
      </c>
      <c r="J314">
        <v>2615.7784419999989</v>
      </c>
      <c r="K314">
        <v>0</v>
      </c>
      <c r="L314">
        <v>10.745799999999999</v>
      </c>
      <c r="M314">
        <v>0</v>
      </c>
      <c r="N314">
        <v>0</v>
      </c>
      <c r="O314">
        <v>0</v>
      </c>
      <c r="P314">
        <v>0</v>
      </c>
      <c r="Q314">
        <v>36154.658100000001</v>
      </c>
      <c r="R314">
        <v>2243.114</v>
      </c>
      <c r="S314">
        <v>1035.6086</v>
      </c>
      <c r="T314">
        <v>100.39729</v>
      </c>
      <c r="U314">
        <v>0</v>
      </c>
      <c r="V314">
        <v>2231.8486999999991</v>
      </c>
      <c r="W314">
        <v>153.53677999999991</v>
      </c>
      <c r="X314">
        <v>6487.3546099999994</v>
      </c>
      <c r="Y314">
        <v>3775.1507000000001</v>
      </c>
    </row>
    <row r="315" spans="1:25" x14ac:dyDescent="0.25">
      <c r="A315" t="s">
        <v>313</v>
      </c>
      <c r="B315">
        <v>68298.610000000044</v>
      </c>
      <c r="C315">
        <v>4397.7755899999993</v>
      </c>
      <c r="D315">
        <v>0</v>
      </c>
      <c r="E315">
        <v>0</v>
      </c>
      <c r="F315">
        <v>3624.5079999999998</v>
      </c>
      <c r="G315">
        <v>2712.3534472999982</v>
      </c>
      <c r="H315">
        <v>733.64078411999969</v>
      </c>
      <c r="I315">
        <v>10258.924849200001</v>
      </c>
      <c r="J315">
        <v>4561.3935840000022</v>
      </c>
      <c r="K315">
        <v>0</v>
      </c>
      <c r="L315">
        <v>292.86</v>
      </c>
      <c r="M315">
        <v>53.055</v>
      </c>
      <c r="N315">
        <v>0</v>
      </c>
      <c r="O315">
        <v>11400.957845999999</v>
      </c>
      <c r="P315">
        <v>246.82050000000001</v>
      </c>
      <c r="Q315">
        <v>8376.243919999999</v>
      </c>
      <c r="R315">
        <v>4301.3739999999989</v>
      </c>
      <c r="S315">
        <v>30.424122600000011</v>
      </c>
      <c r="T315">
        <v>96.199325999999999</v>
      </c>
      <c r="U315">
        <v>0</v>
      </c>
      <c r="V315">
        <v>3357.0017999999968</v>
      </c>
      <c r="W315">
        <v>210.90189000000001</v>
      </c>
      <c r="X315">
        <v>7578.90056</v>
      </c>
      <c r="Y315">
        <v>6064.0224999999991</v>
      </c>
    </row>
    <row r="316" spans="1:25" x14ac:dyDescent="0.25">
      <c r="A316" t="s">
        <v>314</v>
      </c>
      <c r="B316">
        <v>18120.560000000001</v>
      </c>
      <c r="C316">
        <v>4204.51692</v>
      </c>
      <c r="D316">
        <v>0</v>
      </c>
      <c r="E316">
        <v>0</v>
      </c>
      <c r="F316">
        <v>1873.3952999999999</v>
      </c>
      <c r="G316">
        <v>320.241671</v>
      </c>
      <c r="H316">
        <v>621.51703269999985</v>
      </c>
      <c r="I316">
        <v>3941.6869401999988</v>
      </c>
      <c r="J316">
        <v>711.45633199999997</v>
      </c>
      <c r="K316">
        <v>223.06421800000001</v>
      </c>
      <c r="L316">
        <v>6.1839999999999993</v>
      </c>
      <c r="M316">
        <v>0</v>
      </c>
      <c r="N316">
        <v>0</v>
      </c>
      <c r="O316">
        <v>0</v>
      </c>
      <c r="P316">
        <v>0</v>
      </c>
      <c r="Q316">
        <v>155.56926000000001</v>
      </c>
      <c r="R316">
        <v>237.39940000000001</v>
      </c>
      <c r="S316">
        <v>2.07786318</v>
      </c>
      <c r="T316">
        <v>80.911019999999994</v>
      </c>
      <c r="U316">
        <v>0</v>
      </c>
      <c r="V316">
        <v>1119.3864000000001</v>
      </c>
      <c r="W316">
        <v>80.803239999999974</v>
      </c>
      <c r="X316">
        <v>2685.4830000000011</v>
      </c>
      <c r="Y316">
        <v>1856.713</v>
      </c>
    </row>
    <row r="317" spans="1:25" x14ac:dyDescent="0.25">
      <c r="A317" t="s">
        <v>315</v>
      </c>
      <c r="B317">
        <v>6028.8999000000003</v>
      </c>
      <c r="C317">
        <v>429.32751999999999</v>
      </c>
      <c r="D317">
        <v>0</v>
      </c>
      <c r="E317">
        <v>0</v>
      </c>
      <c r="F317">
        <v>0</v>
      </c>
      <c r="G317">
        <v>217.05003124000001</v>
      </c>
      <c r="H317">
        <v>202.06273196999999</v>
      </c>
      <c r="I317">
        <v>633.48736380700018</v>
      </c>
      <c r="J317">
        <v>539.10461499999997</v>
      </c>
      <c r="K317">
        <v>0.12257700000000001</v>
      </c>
      <c r="L317">
        <v>0</v>
      </c>
      <c r="M317">
        <v>0</v>
      </c>
      <c r="N317">
        <v>0</v>
      </c>
      <c r="O317">
        <v>0</v>
      </c>
      <c r="P317">
        <v>0</v>
      </c>
      <c r="Q317">
        <v>230.0702</v>
      </c>
      <c r="R317">
        <v>302.88618000000002</v>
      </c>
      <c r="S317">
        <v>1.811291</v>
      </c>
      <c r="T317">
        <v>12.3537</v>
      </c>
      <c r="U317">
        <v>0</v>
      </c>
      <c r="V317">
        <v>727.36220000000003</v>
      </c>
      <c r="W317">
        <v>58.77913800000001</v>
      </c>
      <c r="X317">
        <v>1441.6068</v>
      </c>
      <c r="Y317">
        <v>1233.2659000000001</v>
      </c>
    </row>
    <row r="318" spans="1:25" x14ac:dyDescent="0.25">
      <c r="A318" t="s">
        <v>316</v>
      </c>
      <c r="B318">
        <v>31630.15800000001</v>
      </c>
      <c r="C318">
        <v>2197.5710800000002</v>
      </c>
      <c r="D318">
        <v>0</v>
      </c>
      <c r="E318">
        <v>0</v>
      </c>
      <c r="F318">
        <v>0</v>
      </c>
      <c r="G318">
        <v>335.89518279999999</v>
      </c>
      <c r="H318">
        <v>44.517000229999987</v>
      </c>
      <c r="I318">
        <v>571.25411983000015</v>
      </c>
      <c r="J318">
        <v>975.76061700000037</v>
      </c>
      <c r="K318">
        <v>0</v>
      </c>
      <c r="L318">
        <v>0</v>
      </c>
      <c r="M318">
        <v>0</v>
      </c>
      <c r="N318">
        <v>0</v>
      </c>
      <c r="O318">
        <v>0</v>
      </c>
      <c r="P318">
        <v>0</v>
      </c>
      <c r="Q318">
        <v>24158.198199999999</v>
      </c>
      <c r="R318">
        <v>1209.3710000000001</v>
      </c>
      <c r="S318">
        <v>160.83103</v>
      </c>
      <c r="T318">
        <v>6.6348300000000018</v>
      </c>
      <c r="U318">
        <v>0</v>
      </c>
      <c r="V318">
        <v>293.70229999999998</v>
      </c>
      <c r="W318">
        <v>24.746040000000011</v>
      </c>
      <c r="X318">
        <v>1079.7024200000001</v>
      </c>
      <c r="Y318">
        <v>573.1422399999999</v>
      </c>
    </row>
    <row r="319" spans="1:25" x14ac:dyDescent="0.25">
      <c r="A319" t="s">
        <v>317</v>
      </c>
      <c r="B319">
        <v>78763.95</v>
      </c>
      <c r="C319">
        <v>45004.968650000003</v>
      </c>
      <c r="D319">
        <v>0</v>
      </c>
      <c r="E319">
        <v>2.0082</v>
      </c>
      <c r="F319">
        <v>2093.3636000000001</v>
      </c>
      <c r="G319">
        <v>136.417405</v>
      </c>
      <c r="H319">
        <v>2227.6092600000002</v>
      </c>
      <c r="I319">
        <v>6259.8234199999988</v>
      </c>
      <c r="J319">
        <v>2668.8138600000002</v>
      </c>
      <c r="K319">
        <v>26.3631259</v>
      </c>
      <c r="L319">
        <v>105.63500000000001</v>
      </c>
      <c r="M319">
        <v>2854.0929999999998</v>
      </c>
      <c r="N319">
        <v>0</v>
      </c>
      <c r="O319">
        <v>433.62809440000001</v>
      </c>
      <c r="P319">
        <v>18.810040000000001</v>
      </c>
      <c r="Q319">
        <v>34.035049999999998</v>
      </c>
      <c r="R319">
        <v>40.21696</v>
      </c>
      <c r="S319">
        <v>3.1912440000000002E-3</v>
      </c>
      <c r="T319">
        <v>359.97300000000001</v>
      </c>
      <c r="U319">
        <v>0</v>
      </c>
      <c r="V319">
        <v>5390.7219999999998</v>
      </c>
      <c r="W319">
        <v>249.8101503</v>
      </c>
      <c r="X319">
        <v>2458.0018</v>
      </c>
      <c r="Y319">
        <v>8397.1783999999989</v>
      </c>
    </row>
    <row r="320" spans="1:25" x14ac:dyDescent="0.25">
      <c r="A320" t="s">
        <v>318</v>
      </c>
      <c r="B320">
        <v>15999.008949999999</v>
      </c>
      <c r="C320">
        <v>1225.0058100000001</v>
      </c>
      <c r="D320">
        <v>0</v>
      </c>
      <c r="E320">
        <v>1.2050000000000001</v>
      </c>
      <c r="F320">
        <v>0</v>
      </c>
      <c r="G320">
        <v>676.95343700000001</v>
      </c>
      <c r="H320">
        <v>887.36056440000027</v>
      </c>
      <c r="I320">
        <v>2342.3006721020001</v>
      </c>
      <c r="J320">
        <v>1191.0193770000001</v>
      </c>
      <c r="K320">
        <v>18.42304</v>
      </c>
      <c r="L320">
        <v>0</v>
      </c>
      <c r="M320">
        <v>0</v>
      </c>
      <c r="N320">
        <v>0</v>
      </c>
      <c r="O320">
        <v>5.6347750000000003</v>
      </c>
      <c r="P320">
        <v>80.987300000000033</v>
      </c>
      <c r="Q320">
        <v>445.37988999999999</v>
      </c>
      <c r="R320">
        <v>629.63662000000022</v>
      </c>
      <c r="S320">
        <v>11.28646017</v>
      </c>
      <c r="T320">
        <v>111.05929999999999</v>
      </c>
      <c r="U320">
        <v>0</v>
      </c>
      <c r="V320">
        <v>1602.5387000000001</v>
      </c>
      <c r="W320">
        <v>132.32987000000011</v>
      </c>
      <c r="X320">
        <v>3646.5285400000012</v>
      </c>
      <c r="Y320">
        <v>2991.2267000000011</v>
      </c>
    </row>
    <row r="321" spans="1:25" x14ac:dyDescent="0.25">
      <c r="A321" t="s">
        <v>319</v>
      </c>
      <c r="B321">
        <v>52540.7</v>
      </c>
      <c r="C321">
        <v>17488.28975</v>
      </c>
      <c r="D321">
        <v>0.30830000000000002</v>
      </c>
      <c r="E321">
        <v>0</v>
      </c>
      <c r="F321">
        <v>1021.005</v>
      </c>
      <c r="G321">
        <v>912.16290000000004</v>
      </c>
      <c r="H321">
        <v>1350.8187399999999</v>
      </c>
      <c r="I321">
        <v>4644.1090869999998</v>
      </c>
      <c r="J321">
        <v>2205.1446099999998</v>
      </c>
      <c r="K321">
        <v>0</v>
      </c>
      <c r="L321">
        <v>23.699100000000001</v>
      </c>
      <c r="M321">
        <v>0</v>
      </c>
      <c r="N321">
        <v>0</v>
      </c>
      <c r="O321">
        <v>0</v>
      </c>
      <c r="P321">
        <v>0</v>
      </c>
      <c r="Q321">
        <v>8394.3274999999994</v>
      </c>
      <c r="R321">
        <v>109.2843</v>
      </c>
      <c r="S321">
        <v>35.567059999999998</v>
      </c>
      <c r="T321">
        <v>204.11940999999999</v>
      </c>
      <c r="U321">
        <v>0</v>
      </c>
      <c r="V321">
        <v>4490.6976000000004</v>
      </c>
      <c r="W321">
        <v>217.48975999999999</v>
      </c>
      <c r="X321">
        <v>4293.4049999999997</v>
      </c>
      <c r="Y321">
        <v>7147.1680000000006</v>
      </c>
    </row>
    <row r="322" spans="1:25" x14ac:dyDescent="0.25">
      <c r="A322" t="s">
        <v>320</v>
      </c>
      <c r="B322">
        <v>40752.593000000023</v>
      </c>
      <c r="C322">
        <v>19968.87813999999</v>
      </c>
      <c r="D322">
        <v>0</v>
      </c>
      <c r="E322">
        <v>0</v>
      </c>
      <c r="F322">
        <v>0</v>
      </c>
      <c r="G322">
        <v>1119.3484778</v>
      </c>
      <c r="H322">
        <v>622.00307999999995</v>
      </c>
      <c r="I322">
        <v>2593.732048729999</v>
      </c>
      <c r="J322">
        <v>2107.435755</v>
      </c>
      <c r="K322">
        <v>0</v>
      </c>
      <c r="L322">
        <v>0</v>
      </c>
      <c r="M322">
        <v>0</v>
      </c>
      <c r="N322">
        <v>0</v>
      </c>
      <c r="O322">
        <v>895.04727003000005</v>
      </c>
      <c r="P322">
        <v>568.70709999999985</v>
      </c>
      <c r="Q322">
        <v>1970.2713799999999</v>
      </c>
      <c r="R322">
        <v>1897.9595999999999</v>
      </c>
      <c r="S322">
        <v>18.193516500000001</v>
      </c>
      <c r="T322">
        <v>61.789673000000008</v>
      </c>
      <c r="U322">
        <v>0</v>
      </c>
      <c r="V322">
        <v>1645.303399999998</v>
      </c>
      <c r="W322">
        <v>95.423334750000024</v>
      </c>
      <c r="X322">
        <v>4450.1098000000002</v>
      </c>
      <c r="Y322">
        <v>2737.2143999999998</v>
      </c>
    </row>
    <row r="323" spans="1:25" x14ac:dyDescent="0.25">
      <c r="A323" t="s">
        <v>321</v>
      </c>
      <c r="B323">
        <v>19375.28</v>
      </c>
      <c r="C323">
        <v>238.90206000000001</v>
      </c>
      <c r="D323">
        <v>0</v>
      </c>
      <c r="E323">
        <v>0</v>
      </c>
      <c r="F323">
        <v>3117.85511</v>
      </c>
      <c r="G323">
        <v>856.18668600000012</v>
      </c>
      <c r="H323">
        <v>143.22764340000001</v>
      </c>
      <c r="I323">
        <v>5584.4875505100008</v>
      </c>
      <c r="J323">
        <v>1456.299107</v>
      </c>
      <c r="K323">
        <v>28.886953999999999</v>
      </c>
      <c r="L323">
        <v>0</v>
      </c>
      <c r="M323">
        <v>0</v>
      </c>
      <c r="N323">
        <v>0</v>
      </c>
      <c r="O323">
        <v>1.635078</v>
      </c>
      <c r="P323">
        <v>37.799489999999999</v>
      </c>
      <c r="Q323">
        <v>1509.154299999999</v>
      </c>
      <c r="R323">
        <v>1584.326</v>
      </c>
      <c r="S323">
        <v>10.528420000000001</v>
      </c>
      <c r="T323">
        <v>24.282039999999999</v>
      </c>
      <c r="U323">
        <v>0</v>
      </c>
      <c r="V323">
        <v>922.33890000000019</v>
      </c>
      <c r="W323">
        <v>64.65546999999998</v>
      </c>
      <c r="X323">
        <v>2076.5593399999998</v>
      </c>
      <c r="Y323">
        <v>1716.9338</v>
      </c>
    </row>
    <row r="324" spans="1:25" x14ac:dyDescent="0.25">
      <c r="A324" t="s">
        <v>322</v>
      </c>
      <c r="B324">
        <v>44809.73</v>
      </c>
      <c r="C324">
        <v>10328.11449</v>
      </c>
      <c r="D324">
        <v>0</v>
      </c>
      <c r="E324">
        <v>7.2294000000000009</v>
      </c>
      <c r="F324">
        <v>0</v>
      </c>
      <c r="G324">
        <v>1117.6928555</v>
      </c>
      <c r="H324">
        <v>1491.9907894</v>
      </c>
      <c r="I324">
        <v>3869.5977228000002</v>
      </c>
      <c r="J324">
        <v>2029.6189380000001</v>
      </c>
      <c r="K324">
        <v>0</v>
      </c>
      <c r="L324">
        <v>195.83248</v>
      </c>
      <c r="M324">
        <v>0</v>
      </c>
      <c r="N324">
        <v>0</v>
      </c>
      <c r="O324">
        <v>812.21899999999994</v>
      </c>
      <c r="P324">
        <v>141.03100000000001</v>
      </c>
      <c r="Q324">
        <v>9218.4584100000011</v>
      </c>
      <c r="R324">
        <v>441.60430000000002</v>
      </c>
      <c r="S324">
        <v>43.51315000000001</v>
      </c>
      <c r="T324">
        <v>179.53509</v>
      </c>
      <c r="U324">
        <v>0</v>
      </c>
      <c r="V324">
        <v>3503.2254999999991</v>
      </c>
      <c r="W324">
        <v>224.61883</v>
      </c>
      <c r="X324">
        <v>5503.7899999999991</v>
      </c>
      <c r="Y324">
        <v>5700.9077000000016</v>
      </c>
    </row>
    <row r="325" spans="1:25" x14ac:dyDescent="0.25">
      <c r="A325" t="s">
        <v>323</v>
      </c>
      <c r="B325">
        <v>36136.665455000017</v>
      </c>
      <c r="C325">
        <v>11460.48324</v>
      </c>
      <c r="D325">
        <v>0</v>
      </c>
      <c r="E325">
        <v>0</v>
      </c>
      <c r="F325">
        <v>2911.4207000000001</v>
      </c>
      <c r="G325">
        <v>689.57379580000008</v>
      </c>
      <c r="H325">
        <v>835.96231129999967</v>
      </c>
      <c r="I325">
        <v>6389.2111972630037</v>
      </c>
      <c r="J325">
        <v>1525.6296610000011</v>
      </c>
      <c r="K325">
        <v>0</v>
      </c>
      <c r="L325">
        <v>158.66800000000001</v>
      </c>
      <c r="M325">
        <v>0</v>
      </c>
      <c r="N325">
        <v>0</v>
      </c>
      <c r="O325">
        <v>0</v>
      </c>
      <c r="P325">
        <v>0</v>
      </c>
      <c r="Q325">
        <v>1688.5616399999999</v>
      </c>
      <c r="R325">
        <v>614.01515000000029</v>
      </c>
      <c r="S325">
        <v>128.83323799999999</v>
      </c>
      <c r="T325">
        <v>64.155170000000012</v>
      </c>
      <c r="U325">
        <v>0</v>
      </c>
      <c r="V325">
        <v>1991.9039</v>
      </c>
      <c r="W325">
        <v>140.64804000000001</v>
      </c>
      <c r="X325">
        <v>4121.81495</v>
      </c>
      <c r="Y325">
        <v>3414.08158</v>
      </c>
    </row>
    <row r="326" spans="1:25" x14ac:dyDescent="0.25">
      <c r="A326" t="s">
        <v>324</v>
      </c>
      <c r="B326">
        <v>75849.054700000022</v>
      </c>
      <c r="C326">
        <v>51834.327039999989</v>
      </c>
      <c r="D326">
        <v>7.0069999999999993E-2</v>
      </c>
      <c r="E326">
        <v>0</v>
      </c>
      <c r="F326">
        <v>459.779</v>
      </c>
      <c r="G326">
        <v>851.64304399999992</v>
      </c>
      <c r="H326">
        <v>1395.57798714</v>
      </c>
      <c r="I326">
        <v>3923.975018390001</v>
      </c>
      <c r="J326">
        <v>1447.8752179999999</v>
      </c>
      <c r="K326">
        <v>0</v>
      </c>
      <c r="L326">
        <v>0</v>
      </c>
      <c r="M326">
        <v>0</v>
      </c>
      <c r="N326">
        <v>0</v>
      </c>
      <c r="O326">
        <v>0</v>
      </c>
      <c r="P326">
        <v>0</v>
      </c>
      <c r="Q326">
        <v>4938.6704320000017</v>
      </c>
      <c r="R326">
        <v>494.55444999999997</v>
      </c>
      <c r="S326">
        <v>25.373878999999999</v>
      </c>
      <c r="T326">
        <v>87.114450000000033</v>
      </c>
      <c r="U326">
        <v>0</v>
      </c>
      <c r="V326">
        <v>2276.4123</v>
      </c>
      <c r="W326">
        <v>164.07279</v>
      </c>
      <c r="X326">
        <v>4282.1204000000016</v>
      </c>
      <c r="Y326">
        <v>3668.1838699999989</v>
      </c>
    </row>
    <row r="327" spans="1:25" x14ac:dyDescent="0.25">
      <c r="A327" t="s">
        <v>325</v>
      </c>
      <c r="B327">
        <v>59856.968999999997</v>
      </c>
      <c r="C327">
        <v>5357.5303699999986</v>
      </c>
      <c r="D327">
        <v>0.25230000000000002</v>
      </c>
      <c r="E327">
        <v>0</v>
      </c>
      <c r="F327">
        <v>1673.8652500000001</v>
      </c>
      <c r="G327">
        <v>2148.4876939999999</v>
      </c>
      <c r="H327">
        <v>429.31807304</v>
      </c>
      <c r="I327">
        <v>6210.5108991999996</v>
      </c>
      <c r="J327">
        <v>1991.4024300000001</v>
      </c>
      <c r="K327">
        <v>0</v>
      </c>
      <c r="L327">
        <v>521.76700000000005</v>
      </c>
      <c r="M327">
        <v>0</v>
      </c>
      <c r="N327">
        <v>0</v>
      </c>
      <c r="O327">
        <v>23.682200000000002</v>
      </c>
      <c r="P327">
        <v>5.6230000000000002</v>
      </c>
      <c r="Q327">
        <v>28318.212899999991</v>
      </c>
      <c r="R327">
        <v>1690.6863999999989</v>
      </c>
      <c r="S327">
        <v>389.39769999999999</v>
      </c>
      <c r="T327">
        <v>47.206610000000019</v>
      </c>
      <c r="U327">
        <v>0</v>
      </c>
      <c r="V327">
        <v>1771.918099999999</v>
      </c>
      <c r="W327">
        <v>138.16873000000001</v>
      </c>
      <c r="X327">
        <v>6088.1749</v>
      </c>
      <c r="Y327">
        <v>3049.8908000000001</v>
      </c>
    </row>
    <row r="328" spans="1:25" x14ac:dyDescent="0.25">
      <c r="A328" t="s">
        <v>326</v>
      </c>
      <c r="B328">
        <v>75245.26999999999</v>
      </c>
      <c r="C328">
        <v>24126.244640000001</v>
      </c>
      <c r="D328">
        <v>3.1815699999999998</v>
      </c>
      <c r="E328">
        <v>15.26</v>
      </c>
      <c r="F328">
        <v>3055.3629759999999</v>
      </c>
      <c r="G328">
        <v>845.88633619999996</v>
      </c>
      <c r="H328">
        <v>3340.610975306</v>
      </c>
      <c r="I328">
        <v>10388.350774799999</v>
      </c>
      <c r="J328">
        <v>3663.2633219999998</v>
      </c>
      <c r="K328">
        <v>0</v>
      </c>
      <c r="L328">
        <v>639.25399999999991</v>
      </c>
      <c r="M328">
        <v>0</v>
      </c>
      <c r="N328">
        <v>0</v>
      </c>
      <c r="O328">
        <v>448.88029599999987</v>
      </c>
      <c r="P328">
        <v>4.8459000000000003</v>
      </c>
      <c r="Q328">
        <v>1601.914194</v>
      </c>
      <c r="R328">
        <v>681.36862000000019</v>
      </c>
      <c r="S328">
        <v>14.081575600000001</v>
      </c>
      <c r="T328">
        <v>427.94479000000018</v>
      </c>
      <c r="U328">
        <v>0</v>
      </c>
      <c r="V328">
        <v>6032.6096999999982</v>
      </c>
      <c r="W328">
        <v>404.49545999999998</v>
      </c>
      <c r="X328">
        <v>9395.4589000000051</v>
      </c>
      <c r="Y328">
        <v>10155.498100000001</v>
      </c>
    </row>
    <row r="329" spans="1:25" x14ac:dyDescent="0.25">
      <c r="A329" t="s">
        <v>327</v>
      </c>
      <c r="B329">
        <v>30135.566999999999</v>
      </c>
      <c r="C329">
        <v>3283.9707899999999</v>
      </c>
      <c r="D329">
        <v>0</v>
      </c>
      <c r="E329">
        <v>0</v>
      </c>
      <c r="F329">
        <v>2764.6646919</v>
      </c>
      <c r="G329">
        <v>779.18314399999997</v>
      </c>
      <c r="H329">
        <v>674.46618401000001</v>
      </c>
      <c r="I329">
        <v>6277.0790887499979</v>
      </c>
      <c r="J329">
        <v>1359.3923870000001</v>
      </c>
      <c r="K329">
        <v>0</v>
      </c>
      <c r="L329">
        <v>223.45400000000001</v>
      </c>
      <c r="M329">
        <v>0</v>
      </c>
      <c r="N329">
        <v>0</v>
      </c>
      <c r="O329">
        <v>550.6280999999999</v>
      </c>
      <c r="P329">
        <v>146.33279999999999</v>
      </c>
      <c r="Q329">
        <v>203.25594899999999</v>
      </c>
      <c r="R329">
        <v>286.39260000000002</v>
      </c>
      <c r="S329">
        <v>1.199965054</v>
      </c>
      <c r="T329">
        <v>165.14493999999999</v>
      </c>
      <c r="U329">
        <v>0</v>
      </c>
      <c r="V329">
        <v>2350.1631000000002</v>
      </c>
      <c r="W329">
        <v>197.89807615000001</v>
      </c>
      <c r="X329">
        <v>7022.3607400000001</v>
      </c>
      <c r="Y329">
        <v>3851.2986099999998</v>
      </c>
    </row>
    <row r="330" spans="1:25" x14ac:dyDescent="0.25">
      <c r="A330" t="s">
        <v>328</v>
      </c>
      <c r="B330">
        <v>94457.763000000006</v>
      </c>
      <c r="C330">
        <v>6677.1639999999998</v>
      </c>
      <c r="D330">
        <v>0</v>
      </c>
      <c r="E330">
        <v>0</v>
      </c>
      <c r="F330">
        <v>1989.89824</v>
      </c>
      <c r="G330">
        <v>1113.70488056</v>
      </c>
      <c r="H330">
        <v>392.03590000000003</v>
      </c>
      <c r="I330">
        <v>5213.6269144540038</v>
      </c>
      <c r="J330">
        <v>1338.753473</v>
      </c>
      <c r="K330">
        <v>0</v>
      </c>
      <c r="L330">
        <v>0</v>
      </c>
      <c r="M330">
        <v>0</v>
      </c>
      <c r="N330">
        <v>0</v>
      </c>
      <c r="O330">
        <v>47.002489999999987</v>
      </c>
      <c r="P330">
        <v>34.486999999999988</v>
      </c>
      <c r="Q330">
        <v>69608.803800000009</v>
      </c>
      <c r="R330">
        <v>1066.3916899999999</v>
      </c>
      <c r="S330">
        <v>675.18234999999993</v>
      </c>
      <c r="T330">
        <v>48.126300000000008</v>
      </c>
      <c r="U330">
        <v>0</v>
      </c>
      <c r="V330">
        <v>1247.6957</v>
      </c>
      <c r="W330">
        <v>87.082390000000032</v>
      </c>
      <c r="X330">
        <v>2901.2751099999982</v>
      </c>
      <c r="Y330">
        <v>2016.890599999999</v>
      </c>
    </row>
    <row r="331" spans="1:25" x14ac:dyDescent="0.25">
      <c r="A331" t="s">
        <v>329</v>
      </c>
      <c r="B331">
        <v>66951.155100000033</v>
      </c>
      <c r="C331">
        <v>12964.10053</v>
      </c>
      <c r="D331">
        <v>2.8029999999999999E-2</v>
      </c>
      <c r="E331">
        <v>15.67</v>
      </c>
      <c r="F331">
        <v>1307.74261</v>
      </c>
      <c r="G331">
        <v>1539.4946909</v>
      </c>
      <c r="H331">
        <v>1569.5179301000001</v>
      </c>
      <c r="I331">
        <v>6494.9678814100016</v>
      </c>
      <c r="J331">
        <v>4062.1112420000009</v>
      </c>
      <c r="K331">
        <v>0</v>
      </c>
      <c r="L331">
        <v>372.54</v>
      </c>
      <c r="M331">
        <v>0</v>
      </c>
      <c r="N331">
        <v>0</v>
      </c>
      <c r="O331">
        <v>2149.0128705500001</v>
      </c>
      <c r="P331">
        <v>1192.0155999999999</v>
      </c>
      <c r="Q331">
        <v>15415.01809</v>
      </c>
      <c r="R331">
        <v>3077.1158999999998</v>
      </c>
      <c r="S331">
        <v>226.366682</v>
      </c>
      <c r="T331">
        <v>144.11820999999989</v>
      </c>
      <c r="U331">
        <v>0</v>
      </c>
      <c r="V331">
        <v>3762.2477999999992</v>
      </c>
      <c r="W331">
        <v>233.71824000000001</v>
      </c>
      <c r="X331">
        <v>6350.8556799999988</v>
      </c>
      <c r="Y331">
        <v>6074.0802099999983</v>
      </c>
    </row>
    <row r="332" spans="1:25" x14ac:dyDescent="0.25">
      <c r="A332" t="s">
        <v>330</v>
      </c>
      <c r="B332">
        <v>39502.19</v>
      </c>
      <c r="C332">
        <v>4781.6620400000011</v>
      </c>
      <c r="D332">
        <v>5.6059999999999999E-2</v>
      </c>
      <c r="E332">
        <v>16.064</v>
      </c>
      <c r="F332">
        <v>2687.6817000000001</v>
      </c>
      <c r="G332">
        <v>1127.1238736</v>
      </c>
      <c r="H332">
        <v>812.41253699999982</v>
      </c>
      <c r="I332">
        <v>6458.4968396999993</v>
      </c>
      <c r="J332">
        <v>2050.52144</v>
      </c>
      <c r="K332">
        <v>38.557519999999997</v>
      </c>
      <c r="L332">
        <v>207.40599999999989</v>
      </c>
      <c r="M332">
        <v>0</v>
      </c>
      <c r="N332">
        <v>0</v>
      </c>
      <c r="O332">
        <v>65.971800000000002</v>
      </c>
      <c r="P332">
        <v>37.900859999999987</v>
      </c>
      <c r="Q332">
        <v>6300.708028</v>
      </c>
      <c r="R332">
        <v>1852.7870000000009</v>
      </c>
      <c r="S332">
        <v>77.066063199999988</v>
      </c>
      <c r="T332">
        <v>64.181000000000012</v>
      </c>
      <c r="U332">
        <v>0</v>
      </c>
      <c r="V332">
        <v>2120.7027899999998</v>
      </c>
      <c r="W332">
        <v>164.67572999999999</v>
      </c>
      <c r="X332">
        <v>7053.8256899999997</v>
      </c>
      <c r="Y332">
        <v>3584.6441</v>
      </c>
    </row>
    <row r="333" spans="1:25" x14ac:dyDescent="0.25">
      <c r="A333" t="s">
        <v>331</v>
      </c>
      <c r="B333">
        <v>89113.570028500093</v>
      </c>
      <c r="C333">
        <v>34625.619449999998</v>
      </c>
      <c r="D333">
        <v>0.12617</v>
      </c>
      <c r="E333">
        <v>0</v>
      </c>
      <c r="F333">
        <v>558.17216449999989</v>
      </c>
      <c r="G333">
        <v>3038.1683232</v>
      </c>
      <c r="H333">
        <v>604.95987265999997</v>
      </c>
      <c r="I333">
        <v>5982.9313622799973</v>
      </c>
      <c r="J333">
        <v>4918.8195739999974</v>
      </c>
      <c r="K333">
        <v>0</v>
      </c>
      <c r="L333">
        <v>0</v>
      </c>
      <c r="M333">
        <v>24.312999999999999</v>
      </c>
      <c r="N333">
        <v>56.019790999999998</v>
      </c>
      <c r="O333">
        <v>10944.2368866</v>
      </c>
      <c r="P333">
        <v>393.00398000000001</v>
      </c>
      <c r="Q333">
        <v>5012.2253194999994</v>
      </c>
      <c r="R333">
        <v>6837.7012000000022</v>
      </c>
      <c r="S333">
        <v>90.275197799999972</v>
      </c>
      <c r="T333">
        <v>81.886624000000012</v>
      </c>
      <c r="U333">
        <v>0</v>
      </c>
      <c r="V333">
        <v>2556.4969999999989</v>
      </c>
      <c r="W333">
        <v>207.88723615000001</v>
      </c>
      <c r="X333">
        <v>8727.6849300000049</v>
      </c>
      <c r="Y333">
        <v>4454.9755399999985</v>
      </c>
    </row>
    <row r="334" spans="1:25" x14ac:dyDescent="0.25">
      <c r="A334" t="s">
        <v>332</v>
      </c>
      <c r="B334">
        <v>38489.036999999997</v>
      </c>
      <c r="C334">
        <v>11604.1428</v>
      </c>
      <c r="D334">
        <v>5.6059999999999999E-2</v>
      </c>
      <c r="E334">
        <v>12.05</v>
      </c>
      <c r="F334">
        <v>942.13799999999992</v>
      </c>
      <c r="G334">
        <v>795.39702267999996</v>
      </c>
      <c r="H334">
        <v>1625.559375</v>
      </c>
      <c r="I334">
        <v>4851.8685340000011</v>
      </c>
      <c r="J334">
        <v>1799.58332</v>
      </c>
      <c r="K334">
        <v>0</v>
      </c>
      <c r="L334">
        <v>242.59139999999999</v>
      </c>
      <c r="M334">
        <v>0</v>
      </c>
      <c r="N334">
        <v>0</v>
      </c>
      <c r="O334">
        <v>10.928186</v>
      </c>
      <c r="P334">
        <v>5.4920999999999998</v>
      </c>
      <c r="Q334">
        <v>1280.621089</v>
      </c>
      <c r="R334">
        <v>248.70262</v>
      </c>
      <c r="S334">
        <v>2.8546256099999998</v>
      </c>
      <c r="T334">
        <v>210.67087000000001</v>
      </c>
      <c r="U334">
        <v>0</v>
      </c>
      <c r="V334">
        <v>3265.2951999999991</v>
      </c>
      <c r="W334">
        <v>236.21816000000001</v>
      </c>
      <c r="X334">
        <v>5908.1591599999974</v>
      </c>
      <c r="Y334">
        <v>5445.6070000000018</v>
      </c>
    </row>
    <row r="335" spans="1:25" x14ac:dyDescent="0.25">
      <c r="A335" t="s">
        <v>333</v>
      </c>
      <c r="B335">
        <v>16057.82</v>
      </c>
      <c r="C335">
        <v>5923.8314800000007</v>
      </c>
      <c r="D335">
        <v>0</v>
      </c>
      <c r="E335">
        <v>0</v>
      </c>
      <c r="F335">
        <v>454.07990999999998</v>
      </c>
      <c r="G335">
        <v>565.31749999999988</v>
      </c>
      <c r="H335">
        <v>330.48957399999989</v>
      </c>
      <c r="I335">
        <v>1957.6402287999999</v>
      </c>
      <c r="J335">
        <v>613.84204999999986</v>
      </c>
      <c r="K335">
        <v>0.39751999999999998</v>
      </c>
      <c r="L335">
        <v>12.657999999999999</v>
      </c>
      <c r="M335">
        <v>0</v>
      </c>
      <c r="N335">
        <v>0</v>
      </c>
      <c r="O335">
        <v>26.685600000000001</v>
      </c>
      <c r="P335">
        <v>35.57</v>
      </c>
      <c r="Q335">
        <v>2875.5156000000002</v>
      </c>
      <c r="R335">
        <v>481.59899999999988</v>
      </c>
      <c r="S335">
        <v>1.4544699999999999</v>
      </c>
      <c r="T335">
        <v>46.39367</v>
      </c>
      <c r="U335">
        <v>0</v>
      </c>
      <c r="V335">
        <v>553.99519999999995</v>
      </c>
      <c r="W335">
        <v>34.414830000000002</v>
      </c>
      <c r="X335">
        <v>1189.3653099999999</v>
      </c>
      <c r="Y335">
        <v>955.87250000000006</v>
      </c>
    </row>
    <row r="336" spans="1:25" x14ac:dyDescent="0.25">
      <c r="A336" t="s">
        <v>334</v>
      </c>
      <c r="B336">
        <v>13070.071</v>
      </c>
      <c r="C336">
        <v>1220.8045400000001</v>
      </c>
      <c r="D336">
        <v>0</v>
      </c>
      <c r="E336">
        <v>0</v>
      </c>
      <c r="F336">
        <v>2130.5839999999998</v>
      </c>
      <c r="G336">
        <v>316.50427380000002</v>
      </c>
      <c r="H336">
        <v>261.91644000000002</v>
      </c>
      <c r="I336">
        <v>3660.1305934299999</v>
      </c>
      <c r="J336">
        <v>586.40030999999999</v>
      </c>
      <c r="K336">
        <v>0</v>
      </c>
      <c r="L336">
        <v>27.2</v>
      </c>
      <c r="M336">
        <v>0</v>
      </c>
      <c r="N336">
        <v>0</v>
      </c>
      <c r="O336">
        <v>0</v>
      </c>
      <c r="P336">
        <v>0</v>
      </c>
      <c r="Q336">
        <v>69.309169999999995</v>
      </c>
      <c r="R336">
        <v>148.28210000000001</v>
      </c>
      <c r="S336">
        <v>9.6680559999999995E-3</v>
      </c>
      <c r="T336">
        <v>16.104590000000002</v>
      </c>
      <c r="U336">
        <v>0</v>
      </c>
      <c r="V336">
        <v>1060.8869999999999</v>
      </c>
      <c r="W336">
        <v>68.26400000000001</v>
      </c>
      <c r="X336">
        <v>1710.8040000000001</v>
      </c>
      <c r="Y336">
        <v>1793.67</v>
      </c>
    </row>
    <row r="337" spans="1:25" x14ac:dyDescent="0.25">
      <c r="A337" t="s">
        <v>335</v>
      </c>
      <c r="B337">
        <v>82170.049500000023</v>
      </c>
      <c r="C337">
        <v>15233.843870000001</v>
      </c>
      <c r="D337">
        <v>0</v>
      </c>
      <c r="E337">
        <v>0</v>
      </c>
      <c r="F337">
        <v>591.81603399999995</v>
      </c>
      <c r="G337">
        <v>1586.765509099999</v>
      </c>
      <c r="H337">
        <v>605.65476808999995</v>
      </c>
      <c r="I337">
        <v>4096.7473705200018</v>
      </c>
      <c r="J337">
        <v>3534.2328549999988</v>
      </c>
      <c r="K337">
        <v>7.5709999999999996E-3</v>
      </c>
      <c r="L337">
        <v>312.85000000000002</v>
      </c>
      <c r="M337">
        <v>0</v>
      </c>
      <c r="N337">
        <v>0</v>
      </c>
      <c r="O337">
        <v>2307.11951666</v>
      </c>
      <c r="P337">
        <v>257.41601000000003</v>
      </c>
      <c r="Q337">
        <v>34681.581789999989</v>
      </c>
      <c r="R337">
        <v>3418.1580300000001</v>
      </c>
      <c r="S337">
        <v>87.115808000000015</v>
      </c>
      <c r="T337">
        <v>84.53204999999997</v>
      </c>
      <c r="U337">
        <v>0</v>
      </c>
      <c r="V337">
        <v>2447.789499999999</v>
      </c>
      <c r="W337">
        <v>189.55831000000009</v>
      </c>
      <c r="X337">
        <v>8550.8872300000003</v>
      </c>
      <c r="Y337">
        <v>4185.72091</v>
      </c>
    </row>
    <row r="338" spans="1:25" x14ac:dyDescent="0.25">
      <c r="A338" t="s">
        <v>336</v>
      </c>
      <c r="B338">
        <v>75919.39999999998</v>
      </c>
      <c r="C338">
        <v>30196.584609999991</v>
      </c>
      <c r="D338">
        <v>0</v>
      </c>
      <c r="E338">
        <v>2.4119999999999999</v>
      </c>
      <c r="F338">
        <v>264.33699999999999</v>
      </c>
      <c r="G338">
        <v>1112.1631912</v>
      </c>
      <c r="H338">
        <v>1308.7730841</v>
      </c>
      <c r="I338">
        <v>3991.0070516699998</v>
      </c>
      <c r="J338">
        <v>2115.0196200000009</v>
      </c>
      <c r="K338">
        <v>0</v>
      </c>
      <c r="L338">
        <v>374.60900000000009</v>
      </c>
      <c r="M338">
        <v>0</v>
      </c>
      <c r="N338">
        <v>0</v>
      </c>
      <c r="O338">
        <v>6278.3469999999988</v>
      </c>
      <c r="P338">
        <v>158.47900000000001</v>
      </c>
      <c r="Q338">
        <v>10157.433800000001</v>
      </c>
      <c r="R338">
        <v>810.93700000000001</v>
      </c>
      <c r="S338">
        <v>251.69687999999999</v>
      </c>
      <c r="T338">
        <v>91.851416000000029</v>
      </c>
      <c r="U338">
        <v>0</v>
      </c>
      <c r="V338">
        <v>3441.9421000000011</v>
      </c>
      <c r="W338">
        <v>228.59885399999999</v>
      </c>
      <c r="X338">
        <v>9091.1643099999983</v>
      </c>
      <c r="Y338">
        <v>6043.3667000000014</v>
      </c>
    </row>
    <row r="339" spans="1:25" x14ac:dyDescent="0.25">
      <c r="A339" t="s">
        <v>337</v>
      </c>
      <c r="B339">
        <v>22815.14</v>
      </c>
      <c r="C339">
        <v>1877.4857</v>
      </c>
      <c r="D339">
        <v>2.8029999999999999E-2</v>
      </c>
      <c r="E339">
        <v>0</v>
      </c>
      <c r="F339">
        <v>1388.2311999999999</v>
      </c>
      <c r="G339">
        <v>939.27214200000003</v>
      </c>
      <c r="H339">
        <v>854.01412000000005</v>
      </c>
      <c r="I339">
        <v>4546.1582773999999</v>
      </c>
      <c r="J339">
        <v>1413.4195729999999</v>
      </c>
      <c r="K339">
        <v>0</v>
      </c>
      <c r="L339">
        <v>0</v>
      </c>
      <c r="M339">
        <v>0</v>
      </c>
      <c r="N339">
        <v>0</v>
      </c>
      <c r="O339">
        <v>1192.0830228</v>
      </c>
      <c r="P339">
        <v>158.935</v>
      </c>
      <c r="Q339">
        <v>728.6561999999999</v>
      </c>
      <c r="R339">
        <v>327.58780000000002</v>
      </c>
      <c r="S339">
        <v>3.117389999999999</v>
      </c>
      <c r="T339">
        <v>107.90642</v>
      </c>
      <c r="U339">
        <v>0</v>
      </c>
      <c r="V339">
        <v>2467.3584999999998</v>
      </c>
      <c r="W339">
        <v>114.97978999999999</v>
      </c>
      <c r="X339">
        <v>2448.3031099999998</v>
      </c>
      <c r="Y339">
        <v>4248.1421899999996</v>
      </c>
    </row>
    <row r="340" spans="1:25" x14ac:dyDescent="0.25">
      <c r="A340" t="s">
        <v>338</v>
      </c>
      <c r="B340">
        <v>55736.55</v>
      </c>
      <c r="C340">
        <v>1397.5794800000001</v>
      </c>
      <c r="D340">
        <v>0</v>
      </c>
      <c r="E340">
        <v>1.2050000000000001</v>
      </c>
      <c r="F340">
        <v>2802.13771</v>
      </c>
      <c r="G340">
        <v>700.65063270000019</v>
      </c>
      <c r="H340">
        <v>893.12232985699961</v>
      </c>
      <c r="I340">
        <v>6276.5798522000014</v>
      </c>
      <c r="J340">
        <v>1408.781238</v>
      </c>
      <c r="K340">
        <v>0</v>
      </c>
      <c r="L340">
        <v>243.29599999999999</v>
      </c>
      <c r="M340">
        <v>0</v>
      </c>
      <c r="N340">
        <v>0</v>
      </c>
      <c r="O340">
        <v>5.2679580000000001</v>
      </c>
      <c r="P340">
        <v>6.6276999999999999</v>
      </c>
      <c r="Q340">
        <v>31157.0455</v>
      </c>
      <c r="R340">
        <v>679.08609999999999</v>
      </c>
      <c r="S340">
        <v>264.56257999999991</v>
      </c>
      <c r="T340">
        <v>65.84554</v>
      </c>
      <c r="U340">
        <v>0</v>
      </c>
      <c r="V340">
        <v>1947.899699999999</v>
      </c>
      <c r="W340">
        <v>146.96360000000001</v>
      </c>
      <c r="X340">
        <v>4531.5623000000014</v>
      </c>
      <c r="Y340">
        <v>3207.8528000000001</v>
      </c>
    </row>
    <row r="341" spans="1:25" x14ac:dyDescent="0.25">
      <c r="A341" t="s">
        <v>339</v>
      </c>
      <c r="B341">
        <v>31597.912899999999</v>
      </c>
      <c r="C341">
        <v>5425.5408799999996</v>
      </c>
      <c r="D341">
        <v>0</v>
      </c>
      <c r="E341">
        <v>0</v>
      </c>
      <c r="F341">
        <v>1736.4129399999999</v>
      </c>
      <c r="G341">
        <v>696.87878373000012</v>
      </c>
      <c r="H341">
        <v>523.15266699999995</v>
      </c>
      <c r="I341">
        <v>4229.2920295909989</v>
      </c>
      <c r="J341">
        <v>1461.9428849999999</v>
      </c>
      <c r="K341">
        <v>0</v>
      </c>
      <c r="L341">
        <v>115.316</v>
      </c>
      <c r="M341">
        <v>0</v>
      </c>
      <c r="N341">
        <v>0</v>
      </c>
      <c r="O341">
        <v>10.5451426</v>
      </c>
      <c r="P341">
        <v>32.777200000000001</v>
      </c>
      <c r="Q341">
        <v>8071.5194459999957</v>
      </c>
      <c r="R341">
        <v>883.25216999999975</v>
      </c>
      <c r="S341">
        <v>450.85420399999998</v>
      </c>
      <c r="T341">
        <v>137.40425999999999</v>
      </c>
      <c r="U341">
        <v>0</v>
      </c>
      <c r="V341">
        <v>1667.8331199999991</v>
      </c>
      <c r="W341">
        <v>111.783069</v>
      </c>
      <c r="X341">
        <v>3155.7825500000008</v>
      </c>
      <c r="Y341">
        <v>2886.1996199999999</v>
      </c>
    </row>
    <row r="342" spans="1:25" x14ac:dyDescent="0.25">
      <c r="A342" t="s">
        <v>340</v>
      </c>
      <c r="B342">
        <v>41780.600000000013</v>
      </c>
      <c r="C342">
        <v>1632.73035</v>
      </c>
      <c r="D342">
        <v>0</v>
      </c>
      <c r="E342">
        <v>0</v>
      </c>
      <c r="F342">
        <v>0</v>
      </c>
      <c r="G342">
        <v>263.80949900000002</v>
      </c>
      <c r="H342">
        <v>101.8438618</v>
      </c>
      <c r="I342">
        <v>545.10237710000001</v>
      </c>
      <c r="J342">
        <v>440.27363000000003</v>
      </c>
      <c r="K342">
        <v>0</v>
      </c>
      <c r="L342">
        <v>0</v>
      </c>
      <c r="M342">
        <v>0</v>
      </c>
      <c r="N342">
        <v>0</v>
      </c>
      <c r="O342">
        <v>0</v>
      </c>
      <c r="P342">
        <v>0</v>
      </c>
      <c r="Q342">
        <v>35088.978000000003</v>
      </c>
      <c r="R342">
        <v>179.221</v>
      </c>
      <c r="S342">
        <v>84.748999999999981</v>
      </c>
      <c r="T342">
        <v>15.574020000000001</v>
      </c>
      <c r="U342">
        <v>0</v>
      </c>
      <c r="V342">
        <v>688.76300000000003</v>
      </c>
      <c r="W342">
        <v>45.329560000000001</v>
      </c>
      <c r="X342">
        <v>1564.7090000000001</v>
      </c>
      <c r="Y342">
        <v>1128.799</v>
      </c>
    </row>
    <row r="343" spans="1:25" x14ac:dyDescent="0.25">
      <c r="A343" t="s">
        <v>341</v>
      </c>
      <c r="B343">
        <v>69261.937999999995</v>
      </c>
      <c r="C343">
        <v>15184.511930000001</v>
      </c>
      <c r="D343">
        <v>7.0069999999999993E-2</v>
      </c>
      <c r="E343">
        <v>0</v>
      </c>
      <c r="F343">
        <v>3137.987000000001</v>
      </c>
      <c r="G343">
        <v>1341.67544795</v>
      </c>
      <c r="H343">
        <v>689.41549513999973</v>
      </c>
      <c r="I343">
        <v>7246.0171625359972</v>
      </c>
      <c r="J343">
        <v>2269.273995999999</v>
      </c>
      <c r="K343">
        <v>0</v>
      </c>
      <c r="L343">
        <v>205.387</v>
      </c>
      <c r="M343">
        <v>0</v>
      </c>
      <c r="N343">
        <v>0</v>
      </c>
      <c r="O343">
        <v>4.6247999999999997E-2</v>
      </c>
      <c r="P343">
        <v>1.3560000000000001</v>
      </c>
      <c r="Q343">
        <v>23474.47091</v>
      </c>
      <c r="R343">
        <v>1457.4601700000001</v>
      </c>
      <c r="S343">
        <v>87.575439999999986</v>
      </c>
      <c r="T343">
        <v>82.978950000000026</v>
      </c>
      <c r="U343">
        <v>0</v>
      </c>
      <c r="V343">
        <v>2581.867299999999</v>
      </c>
      <c r="W343">
        <v>190.7523479999999</v>
      </c>
      <c r="X343">
        <v>6871.7736099999993</v>
      </c>
      <c r="Y343">
        <v>4436.1185999999989</v>
      </c>
    </row>
    <row r="344" spans="1:25" x14ac:dyDescent="0.25">
      <c r="A344" t="s">
        <v>342</v>
      </c>
      <c r="B344">
        <v>215818.64850000001</v>
      </c>
      <c r="C344">
        <v>98476.461410000018</v>
      </c>
      <c r="D344">
        <v>651.20000000000005</v>
      </c>
      <c r="E344">
        <v>10859.456</v>
      </c>
      <c r="F344">
        <v>11095.22337</v>
      </c>
      <c r="G344">
        <v>1852.9468142000001</v>
      </c>
      <c r="H344">
        <v>713.91538648000017</v>
      </c>
      <c r="I344">
        <v>18657.935527009991</v>
      </c>
      <c r="J344">
        <v>4253.3823730000013</v>
      </c>
      <c r="K344">
        <v>0</v>
      </c>
      <c r="L344">
        <v>459.66628200000002</v>
      </c>
      <c r="M344">
        <v>0</v>
      </c>
      <c r="N344">
        <v>0</v>
      </c>
      <c r="O344">
        <v>35170.127571600009</v>
      </c>
      <c r="P344">
        <v>271.49399700000009</v>
      </c>
      <c r="Q344">
        <v>14260.176076</v>
      </c>
      <c r="R344">
        <v>4252.783529999997</v>
      </c>
      <c r="S344">
        <v>158.60942</v>
      </c>
      <c r="T344">
        <v>125.0111</v>
      </c>
      <c r="U344">
        <v>0</v>
      </c>
      <c r="V344">
        <v>2934.387095999999</v>
      </c>
      <c r="W344">
        <v>196.18028165000001</v>
      </c>
      <c r="X344">
        <v>6670.7566000000024</v>
      </c>
      <c r="Y344">
        <v>4747.2910599999987</v>
      </c>
    </row>
    <row r="345" spans="1:25" x14ac:dyDescent="0.25">
      <c r="A345" t="s">
        <v>343</v>
      </c>
      <c r="B345">
        <v>165254.96145</v>
      </c>
      <c r="C345">
        <v>51918.420580000013</v>
      </c>
      <c r="D345">
        <v>0.72872999999999999</v>
      </c>
      <c r="E345">
        <v>28.914999999999999</v>
      </c>
      <c r="F345">
        <v>1635.3784599999999</v>
      </c>
      <c r="G345">
        <v>2729.647077919999</v>
      </c>
      <c r="H345">
        <v>3960.6838793099992</v>
      </c>
      <c r="I345">
        <v>12465.435691657</v>
      </c>
      <c r="J345">
        <v>5588.1352430000061</v>
      </c>
      <c r="K345">
        <v>0</v>
      </c>
      <c r="L345">
        <v>27.014983000000001</v>
      </c>
      <c r="M345">
        <v>0</v>
      </c>
      <c r="N345">
        <v>0</v>
      </c>
      <c r="O345">
        <v>1.3348091</v>
      </c>
      <c r="P345">
        <v>76.702102000000011</v>
      </c>
      <c r="Q345">
        <v>36587.823948000012</v>
      </c>
      <c r="R345">
        <v>2516.681529999998</v>
      </c>
      <c r="S345">
        <v>531.67594500000041</v>
      </c>
      <c r="T345">
        <v>432.21769000000012</v>
      </c>
      <c r="U345">
        <v>0</v>
      </c>
      <c r="V345">
        <v>8229.6237273000006</v>
      </c>
      <c r="W345">
        <v>667.25524099999927</v>
      </c>
      <c r="X345">
        <v>24133.90836999999</v>
      </c>
      <c r="Y345">
        <v>13714.85298</v>
      </c>
    </row>
    <row r="346" spans="1:25" x14ac:dyDescent="0.25">
      <c r="A346" t="s">
        <v>344</v>
      </c>
      <c r="B346">
        <v>23119.925166000001</v>
      </c>
      <c r="C346">
        <v>118.50055999999999</v>
      </c>
      <c r="D346">
        <v>0</v>
      </c>
      <c r="E346">
        <v>0</v>
      </c>
      <c r="F346">
        <v>4.3397399999999999</v>
      </c>
      <c r="G346">
        <v>1195.7526851</v>
      </c>
      <c r="H346">
        <v>915.30638049999959</v>
      </c>
      <c r="I346">
        <v>3229.415654930001</v>
      </c>
      <c r="J346">
        <v>1846.2009480000011</v>
      </c>
      <c r="K346">
        <v>2.0889000000000002</v>
      </c>
      <c r="L346">
        <v>0</v>
      </c>
      <c r="M346">
        <v>60.249000000000002</v>
      </c>
      <c r="N346">
        <v>25.1755</v>
      </c>
      <c r="O346">
        <v>51.439969999999988</v>
      </c>
      <c r="P346">
        <v>26.077012</v>
      </c>
      <c r="Q346">
        <v>740.46236999999985</v>
      </c>
      <c r="R346">
        <v>1921.3082999999999</v>
      </c>
      <c r="S346">
        <v>0.7993753400000001</v>
      </c>
      <c r="T346">
        <v>63.99588</v>
      </c>
      <c r="U346">
        <v>0</v>
      </c>
      <c r="V346">
        <v>2346.8387450000009</v>
      </c>
      <c r="W346">
        <v>200.53882899999999</v>
      </c>
      <c r="X346">
        <v>6048.8849700000019</v>
      </c>
      <c r="Y346">
        <v>4322.4822100000001</v>
      </c>
    </row>
    <row r="347" spans="1:25" x14ac:dyDescent="0.25">
      <c r="A347" t="s">
        <v>345</v>
      </c>
      <c r="B347">
        <v>34821.640000000007</v>
      </c>
      <c r="C347">
        <v>4359.72109</v>
      </c>
      <c r="D347">
        <v>0</v>
      </c>
      <c r="E347">
        <v>0</v>
      </c>
      <c r="F347">
        <v>3597.9333280000001</v>
      </c>
      <c r="G347">
        <v>1672.80319605</v>
      </c>
      <c r="H347">
        <v>537.41387050000003</v>
      </c>
      <c r="I347">
        <v>8303.456340499999</v>
      </c>
      <c r="J347">
        <v>1874.993968</v>
      </c>
      <c r="K347">
        <v>101.95502999999999</v>
      </c>
      <c r="L347">
        <v>19.467099999999999</v>
      </c>
      <c r="M347">
        <v>0</v>
      </c>
      <c r="N347">
        <v>0</v>
      </c>
      <c r="O347">
        <v>91.956893000000008</v>
      </c>
      <c r="P347">
        <v>187.16066000000001</v>
      </c>
      <c r="Q347">
        <v>2271.8168999999989</v>
      </c>
      <c r="R347">
        <v>1655.3712</v>
      </c>
      <c r="S347">
        <v>134.16055399999999</v>
      </c>
      <c r="T347">
        <v>46.449386000000032</v>
      </c>
      <c r="U347">
        <v>0</v>
      </c>
      <c r="V347">
        <v>1833.0619000000011</v>
      </c>
      <c r="W347">
        <v>130.46590399999999</v>
      </c>
      <c r="X347">
        <v>4765.6518799999994</v>
      </c>
      <c r="Y347">
        <v>3238.8568999999979</v>
      </c>
    </row>
    <row r="348" spans="1:25" x14ac:dyDescent="0.25">
      <c r="A348" t="s">
        <v>346</v>
      </c>
      <c r="B348">
        <v>83421.709999999963</v>
      </c>
      <c r="C348">
        <v>10083.205889999999</v>
      </c>
      <c r="D348">
        <v>5.7081400000000002</v>
      </c>
      <c r="E348">
        <v>1358.6420000000001</v>
      </c>
      <c r="F348">
        <v>115.1212905</v>
      </c>
      <c r="G348">
        <v>6648.726427999999</v>
      </c>
      <c r="H348">
        <v>2944.6521592000008</v>
      </c>
      <c r="I348">
        <v>14509.54198729999</v>
      </c>
      <c r="J348">
        <v>5538.6827250000006</v>
      </c>
      <c r="K348">
        <v>39.149320000000003</v>
      </c>
      <c r="L348">
        <v>60.454999999999998</v>
      </c>
      <c r="M348">
        <v>0</v>
      </c>
      <c r="N348">
        <v>0</v>
      </c>
      <c r="O348">
        <v>199.260682</v>
      </c>
      <c r="P348">
        <v>173.00532999999999</v>
      </c>
      <c r="Q348">
        <v>6448.3236199999983</v>
      </c>
      <c r="R348">
        <v>2757.049860000001</v>
      </c>
      <c r="S348">
        <v>27.198975906999991</v>
      </c>
      <c r="T348">
        <v>478.76209</v>
      </c>
      <c r="U348">
        <v>0</v>
      </c>
      <c r="V348">
        <v>7963.4775999999956</v>
      </c>
      <c r="W348">
        <v>485.14636000000019</v>
      </c>
      <c r="X348">
        <v>9687.947240000005</v>
      </c>
      <c r="Y348">
        <v>13898.16456999999</v>
      </c>
    </row>
    <row r="349" spans="1:25" x14ac:dyDescent="0.25">
      <c r="A349" t="s">
        <v>347</v>
      </c>
      <c r="B349">
        <v>48044.811999999984</v>
      </c>
      <c r="C349">
        <v>643.18216000000007</v>
      </c>
      <c r="D349">
        <v>0</v>
      </c>
      <c r="E349">
        <v>0</v>
      </c>
      <c r="F349">
        <v>150.38560000000001</v>
      </c>
      <c r="G349">
        <v>820.82693220000021</v>
      </c>
      <c r="H349">
        <v>478.36272062800009</v>
      </c>
      <c r="I349">
        <v>2166.3466251909981</v>
      </c>
      <c r="J349">
        <v>2175.2173850000008</v>
      </c>
      <c r="K349">
        <v>0</v>
      </c>
      <c r="L349">
        <v>2.0105400000000002</v>
      </c>
      <c r="M349">
        <v>0</v>
      </c>
      <c r="N349">
        <v>0</v>
      </c>
      <c r="O349">
        <v>0</v>
      </c>
      <c r="P349">
        <v>0</v>
      </c>
      <c r="Q349">
        <v>28356.884699999999</v>
      </c>
      <c r="R349">
        <v>2414.5893099999998</v>
      </c>
      <c r="S349">
        <v>245.35584999999989</v>
      </c>
      <c r="T349">
        <v>44.289140000000017</v>
      </c>
      <c r="U349">
        <v>0</v>
      </c>
      <c r="V349">
        <v>1570.2208000000001</v>
      </c>
      <c r="W349">
        <v>134.75918999999999</v>
      </c>
      <c r="X349">
        <v>5998.7381800000012</v>
      </c>
      <c r="Y349">
        <v>2840.6731</v>
      </c>
    </row>
    <row r="350" spans="1:25" x14ac:dyDescent="0.25">
      <c r="A350" t="s">
        <v>348</v>
      </c>
      <c r="B350">
        <v>29433.82</v>
      </c>
      <c r="C350">
        <v>1615.56035</v>
      </c>
      <c r="D350">
        <v>2.7751299999999999</v>
      </c>
      <c r="E350">
        <v>0</v>
      </c>
      <c r="F350">
        <v>3202.3264199999999</v>
      </c>
      <c r="G350">
        <v>988.41604999999981</v>
      </c>
      <c r="H350">
        <v>765.87039729999981</v>
      </c>
      <c r="I350">
        <v>6840.8226299999997</v>
      </c>
      <c r="J350">
        <v>1202.06783</v>
      </c>
      <c r="K350">
        <v>0</v>
      </c>
      <c r="L350">
        <v>66.156000000000006</v>
      </c>
      <c r="M350">
        <v>0</v>
      </c>
      <c r="N350">
        <v>0</v>
      </c>
      <c r="O350">
        <v>326.38808</v>
      </c>
      <c r="P350">
        <v>99.484000000000009</v>
      </c>
      <c r="Q350">
        <v>5423.5334700000003</v>
      </c>
      <c r="R350">
        <v>365.80270000000002</v>
      </c>
      <c r="S350">
        <v>140.962312</v>
      </c>
      <c r="T350">
        <v>90.932130000000001</v>
      </c>
      <c r="U350">
        <v>0</v>
      </c>
      <c r="V350">
        <v>2057.7980600000001</v>
      </c>
      <c r="W350">
        <v>116.42905</v>
      </c>
      <c r="X350">
        <v>2802.6871399999991</v>
      </c>
      <c r="Y350">
        <v>3327.6260000000011</v>
      </c>
    </row>
    <row r="351" spans="1:25" x14ac:dyDescent="0.25">
      <c r="A351" t="s">
        <v>349</v>
      </c>
      <c r="B351">
        <v>152222.73000000001</v>
      </c>
      <c r="C351">
        <v>25574.234120000001</v>
      </c>
      <c r="D351">
        <v>2.2149000000000001</v>
      </c>
      <c r="E351">
        <v>38.394399999999997</v>
      </c>
      <c r="F351">
        <v>13583.328366153</v>
      </c>
      <c r="G351">
        <v>3262.903319999999</v>
      </c>
      <c r="H351">
        <v>7631.2145347000023</v>
      </c>
      <c r="I351">
        <v>34877.535988000003</v>
      </c>
      <c r="J351">
        <v>7388.6877791999996</v>
      </c>
      <c r="K351">
        <v>0</v>
      </c>
      <c r="L351">
        <v>644.98059999999998</v>
      </c>
      <c r="M351">
        <v>0</v>
      </c>
      <c r="N351">
        <v>0</v>
      </c>
      <c r="O351">
        <v>146.26940010000001</v>
      </c>
      <c r="P351">
        <v>32.865960000000001</v>
      </c>
      <c r="Q351">
        <v>4166.3064700000004</v>
      </c>
      <c r="R351">
        <v>1263.4794099999999</v>
      </c>
      <c r="S351">
        <v>176.125574</v>
      </c>
      <c r="T351">
        <v>1007.26278</v>
      </c>
      <c r="U351">
        <v>0</v>
      </c>
      <c r="V351">
        <v>13116.367609999999</v>
      </c>
      <c r="W351">
        <v>731.35563000000013</v>
      </c>
      <c r="X351">
        <v>17636.61770000001</v>
      </c>
      <c r="Y351">
        <v>20939.214810000001</v>
      </c>
    </row>
    <row r="352" spans="1:25" x14ac:dyDescent="0.25">
      <c r="A352" t="s">
        <v>350</v>
      </c>
      <c r="B352">
        <v>16056.19</v>
      </c>
      <c r="C352">
        <v>5664.3935199999996</v>
      </c>
      <c r="D352">
        <v>0</v>
      </c>
      <c r="E352">
        <v>0</v>
      </c>
      <c r="F352">
        <v>0</v>
      </c>
      <c r="G352">
        <v>355.521097</v>
      </c>
      <c r="H352">
        <v>703.18669999999997</v>
      </c>
      <c r="I352">
        <v>1569.7675139999999</v>
      </c>
      <c r="J352">
        <v>856.58776</v>
      </c>
      <c r="K352">
        <v>0.14655009999999999</v>
      </c>
      <c r="L352">
        <v>32.972000000000001</v>
      </c>
      <c r="M352">
        <v>0</v>
      </c>
      <c r="N352">
        <v>0</v>
      </c>
      <c r="O352">
        <v>24.32629</v>
      </c>
      <c r="P352">
        <v>50.688000000000002</v>
      </c>
      <c r="Q352">
        <v>28.615310000000001</v>
      </c>
      <c r="R352">
        <v>738.9235000000001</v>
      </c>
      <c r="S352">
        <v>12.383566</v>
      </c>
      <c r="T352">
        <v>49.920400000000008</v>
      </c>
      <c r="U352">
        <v>0</v>
      </c>
      <c r="V352">
        <v>1547.885</v>
      </c>
      <c r="W352">
        <v>97.695999999999998</v>
      </c>
      <c r="X352">
        <v>1807.59</v>
      </c>
      <c r="Y352">
        <v>2514.6840000000002</v>
      </c>
    </row>
    <row r="353" spans="1:25" x14ac:dyDescent="0.25">
      <c r="A353" t="s">
        <v>351</v>
      </c>
      <c r="B353">
        <v>12610.756170000001</v>
      </c>
      <c r="C353">
        <v>185.61992000000001</v>
      </c>
      <c r="D353">
        <v>0</v>
      </c>
      <c r="E353">
        <v>0</v>
      </c>
      <c r="F353">
        <v>105.40898</v>
      </c>
      <c r="G353">
        <v>415.34820839999998</v>
      </c>
      <c r="H353">
        <v>1082.267959</v>
      </c>
      <c r="I353">
        <v>2382.533492</v>
      </c>
      <c r="J353">
        <v>877.62481600000012</v>
      </c>
      <c r="K353">
        <v>2.405359150999999</v>
      </c>
      <c r="L353">
        <v>44.512000000000008</v>
      </c>
      <c r="M353">
        <v>5.3999999999999999E-2</v>
      </c>
      <c r="N353">
        <v>0.130911</v>
      </c>
      <c r="O353">
        <v>0</v>
      </c>
      <c r="P353">
        <v>0</v>
      </c>
      <c r="Q353">
        <v>21.293128200000002</v>
      </c>
      <c r="R353">
        <v>200.97237999999999</v>
      </c>
      <c r="S353">
        <v>0.51381894299999997</v>
      </c>
      <c r="T353">
        <v>77.416059999999987</v>
      </c>
      <c r="U353">
        <v>0</v>
      </c>
      <c r="V353">
        <v>1578.2439999999999</v>
      </c>
      <c r="W353">
        <v>134.21775</v>
      </c>
      <c r="X353">
        <v>2967.3598999999999</v>
      </c>
      <c r="Y353">
        <v>2534.68424</v>
      </c>
    </row>
    <row r="354" spans="1:25" x14ac:dyDescent="0.25">
      <c r="A354" t="s">
        <v>352</v>
      </c>
      <c r="B354">
        <v>29280.94</v>
      </c>
      <c r="C354">
        <v>238.72721000000001</v>
      </c>
      <c r="D354">
        <v>0</v>
      </c>
      <c r="E354">
        <v>0</v>
      </c>
      <c r="F354">
        <v>0</v>
      </c>
      <c r="G354">
        <v>716.25603250000017</v>
      </c>
      <c r="H354">
        <v>410.91176699999988</v>
      </c>
      <c r="I354">
        <v>1693.8672944</v>
      </c>
      <c r="J354">
        <v>1401.000131999999</v>
      </c>
      <c r="K354">
        <v>0</v>
      </c>
      <c r="L354">
        <v>0</v>
      </c>
      <c r="M354">
        <v>0</v>
      </c>
      <c r="N354">
        <v>0</v>
      </c>
      <c r="O354">
        <v>4721.4870000000001</v>
      </c>
      <c r="P354">
        <v>187.99600000000001</v>
      </c>
      <c r="Q354">
        <v>12410.9673</v>
      </c>
      <c r="R354">
        <v>969.34479999999996</v>
      </c>
      <c r="S354">
        <v>52.24289000000001</v>
      </c>
      <c r="T354">
        <v>37.228149999999999</v>
      </c>
      <c r="U354">
        <v>0</v>
      </c>
      <c r="V354">
        <v>1737.8877</v>
      </c>
      <c r="W354">
        <v>104.787853</v>
      </c>
      <c r="X354">
        <v>1725.4757400000001</v>
      </c>
      <c r="Y354">
        <v>2873.8245299999999</v>
      </c>
    </row>
    <row r="355" spans="1:25" x14ac:dyDescent="0.25">
      <c r="A355" t="s">
        <v>353</v>
      </c>
      <c r="B355">
        <v>142987.18900000001</v>
      </c>
      <c r="C355">
        <v>77508.667990000016</v>
      </c>
      <c r="D355">
        <v>0</v>
      </c>
      <c r="E355">
        <v>16.61</v>
      </c>
      <c r="F355">
        <v>202.42839000000001</v>
      </c>
      <c r="G355">
        <v>2198.2955311899968</v>
      </c>
      <c r="H355">
        <v>794.42712049999989</v>
      </c>
      <c r="I355">
        <v>4771.5674535599992</v>
      </c>
      <c r="J355">
        <v>3611.031086</v>
      </c>
      <c r="K355">
        <v>0</v>
      </c>
      <c r="L355">
        <v>75.351500000000001</v>
      </c>
      <c r="M355">
        <v>0</v>
      </c>
      <c r="N355">
        <v>0</v>
      </c>
      <c r="O355">
        <v>3601.35545</v>
      </c>
      <c r="P355">
        <v>328.73939999999988</v>
      </c>
      <c r="Q355">
        <v>32228.57052999999</v>
      </c>
      <c r="R355">
        <v>3374.4614000000001</v>
      </c>
      <c r="S355">
        <v>539.21879999999976</v>
      </c>
      <c r="T355">
        <v>101.85301</v>
      </c>
      <c r="U355">
        <v>0</v>
      </c>
      <c r="V355">
        <v>2491.198800000001</v>
      </c>
      <c r="W355">
        <v>210.70620999999991</v>
      </c>
      <c r="X355">
        <v>6581.2088999999996</v>
      </c>
      <c r="Y355">
        <v>4343.4862000000012</v>
      </c>
    </row>
    <row r="356" spans="1:25" x14ac:dyDescent="0.25">
      <c r="A356" t="s">
        <v>354</v>
      </c>
      <c r="B356">
        <v>120054.40096699999</v>
      </c>
      <c r="C356">
        <v>8416.1023700000023</v>
      </c>
      <c r="D356">
        <v>27.108229999999999</v>
      </c>
      <c r="E356">
        <v>72.852999999999994</v>
      </c>
      <c r="F356">
        <v>7105.4902140000004</v>
      </c>
      <c r="G356">
        <v>3217.924755708998</v>
      </c>
      <c r="H356">
        <v>5374.9834870000022</v>
      </c>
      <c r="I356">
        <v>22032.908559119991</v>
      </c>
      <c r="J356">
        <v>7767.2270650000028</v>
      </c>
      <c r="K356">
        <v>31.83150860000001</v>
      </c>
      <c r="L356">
        <v>190.47839999999999</v>
      </c>
      <c r="M356">
        <v>0</v>
      </c>
      <c r="N356">
        <v>0</v>
      </c>
      <c r="O356">
        <v>4794.496769999997</v>
      </c>
      <c r="P356">
        <v>827.27392200000008</v>
      </c>
      <c r="Q356">
        <v>167.51911779</v>
      </c>
      <c r="R356">
        <v>1841.2418650000011</v>
      </c>
      <c r="S356">
        <v>98.821072999999984</v>
      </c>
      <c r="T356">
        <v>622.59922999999992</v>
      </c>
      <c r="U356">
        <v>0</v>
      </c>
      <c r="V356">
        <v>14094.062890100009</v>
      </c>
      <c r="W356">
        <v>311.40806829999991</v>
      </c>
      <c r="X356">
        <v>16888.147369999991</v>
      </c>
      <c r="Y356">
        <v>26169.79829999998</v>
      </c>
    </row>
    <row r="357" spans="1:25" x14ac:dyDescent="0.25">
      <c r="A357" t="s">
        <v>355</v>
      </c>
      <c r="B357">
        <v>154189.5</v>
      </c>
      <c r="C357">
        <v>23994.884440000002</v>
      </c>
      <c r="D357">
        <v>31882.370999999999</v>
      </c>
      <c r="E357">
        <v>1251.4359999999999</v>
      </c>
      <c r="F357">
        <v>1713.73307</v>
      </c>
      <c r="G357">
        <v>1179.357591</v>
      </c>
      <c r="H357">
        <v>9612.5220150000005</v>
      </c>
      <c r="I357">
        <v>18374.9578884</v>
      </c>
      <c r="J357">
        <v>6278.7949919999992</v>
      </c>
      <c r="K357">
        <v>0</v>
      </c>
      <c r="L357">
        <v>129.84899999999999</v>
      </c>
      <c r="M357">
        <v>0</v>
      </c>
      <c r="N357">
        <v>0</v>
      </c>
      <c r="O357">
        <v>14629.00937</v>
      </c>
      <c r="P357">
        <v>198.05500000000001</v>
      </c>
      <c r="Q357">
        <v>696.71850000000018</v>
      </c>
      <c r="R357">
        <v>105.61471</v>
      </c>
      <c r="S357">
        <v>30.564341899999999</v>
      </c>
      <c r="T357">
        <v>1109.69238</v>
      </c>
      <c r="U357">
        <v>0</v>
      </c>
      <c r="V357">
        <v>11959.1612</v>
      </c>
      <c r="W357">
        <v>704.47379100000001</v>
      </c>
      <c r="X357">
        <v>10864.273999999999</v>
      </c>
      <c r="Y357">
        <v>19466.324100000002</v>
      </c>
    </row>
    <row r="359" spans="1:25" x14ac:dyDescent="0.25">
      <c r="B359">
        <f>MAX(Table3[ALL_sum])</f>
        <v>1583350.3320599999</v>
      </c>
      <c r="C359">
        <f>MAX(Table3[[Industrie_sum]:[Consumenten_ove_sum]])</f>
        <v>860571.20794999995</v>
      </c>
    </row>
  </sheetData>
  <sheetProtection algorithmName="SHA-512" hashValue="VOYxgNNs1wAhBWYQxLvFD6r820PiNH7l3m6MRhVEIpZ3vmrCUtV110NaTLnsloLgXFfJrrXvyIUm1kyaUyxuMw==" saltValue="wwY1gRbb1buiPmmAWilFvQ==" spinCount="100000" sheet="1" objects="1" scenario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59"/>
  <sheetViews>
    <sheetView topLeftCell="A339" workbookViewId="0">
      <selection activeCell="B359" sqref="B359"/>
    </sheetView>
  </sheetViews>
  <sheetFormatPr defaultRowHeight="15" x14ac:dyDescent="0.25"/>
  <cols>
    <col min="1" max="1" width="17.140625" customWidth="1"/>
    <col min="2" max="2" width="16" customWidth="1"/>
    <col min="3" max="3" width="19.85546875" customWidth="1"/>
    <col min="4" max="4" width="20" customWidth="1"/>
    <col min="5" max="5" width="18.7109375" customWidth="1"/>
    <col min="6" max="6" width="17" customWidth="1"/>
    <col min="7" max="7" width="17.140625" customWidth="1"/>
    <col min="8" max="8" width="15.85546875" customWidth="1"/>
    <col min="9" max="9" width="13.7109375" customWidth="1"/>
    <col min="10" max="10" width="26.28515625" customWidth="1"/>
    <col min="11" max="11" width="25" customWidth="1"/>
    <col min="12" max="12" width="24.85546875" customWidth="1"/>
    <col min="13" max="13" width="18.5703125" customWidth="1"/>
    <col min="14" max="14" width="20.7109375" customWidth="1"/>
    <col min="15" max="15" width="18.28515625" customWidth="1"/>
    <col min="16" max="16" width="12.42578125" customWidth="1"/>
    <col min="17" max="17" width="23.140625" customWidth="1"/>
    <col min="18" max="18" width="15.7109375" customWidth="1"/>
    <col min="19" max="19" width="19.85546875" customWidth="1"/>
    <col min="20" max="20" width="22" customWidth="1"/>
    <col min="21" max="21" width="22.42578125" customWidth="1"/>
    <col min="22" max="22" width="24" customWidth="1"/>
    <col min="23" max="23" width="22.7109375" customWidth="1"/>
    <col min="24" max="24" width="12.7109375" customWidth="1"/>
  </cols>
  <sheetData>
    <row r="1" spans="1:25"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row>
    <row r="2" spans="1:25" x14ac:dyDescent="0.25">
      <c r="A2" t="s">
        <v>0</v>
      </c>
      <c r="B2" t="s">
        <v>399</v>
      </c>
      <c r="C2" t="s">
        <v>400</v>
      </c>
      <c r="D2" t="s">
        <v>401</v>
      </c>
      <c r="E2" t="s">
        <v>402</v>
      </c>
      <c r="F2" t="s">
        <v>403</v>
      </c>
      <c r="G2" t="s">
        <v>404</v>
      </c>
      <c r="H2" t="s">
        <v>405</v>
      </c>
      <c r="I2" t="s">
        <v>406</v>
      </c>
      <c r="J2" t="s">
        <v>407</v>
      </c>
      <c r="K2" t="s">
        <v>408</v>
      </c>
      <c r="L2" t="s">
        <v>409</v>
      </c>
      <c r="M2" t="s">
        <v>410</v>
      </c>
      <c r="N2" t="s">
        <v>411</v>
      </c>
      <c r="O2" t="s">
        <v>412</v>
      </c>
      <c r="P2" t="s">
        <v>413</v>
      </c>
      <c r="Q2" t="s">
        <v>414</v>
      </c>
      <c r="R2" t="s">
        <v>415</v>
      </c>
      <c r="S2" t="s">
        <v>416</v>
      </c>
      <c r="T2" t="s">
        <v>417</v>
      </c>
      <c r="U2" t="s">
        <v>418</v>
      </c>
      <c r="V2" t="s">
        <v>419</v>
      </c>
      <c r="W2" t="s">
        <v>420</v>
      </c>
      <c r="X2" t="s">
        <v>421</v>
      </c>
      <c r="Y2" t="s">
        <v>423</v>
      </c>
    </row>
    <row r="3" spans="1:25" x14ac:dyDescent="0.25">
      <c r="A3" t="s">
        <v>1</v>
      </c>
      <c r="B3">
        <v>377607.60889999999</v>
      </c>
      <c r="C3">
        <v>54778.640799999979</v>
      </c>
      <c r="D3">
        <v>20182.3806</v>
      </c>
      <c r="E3">
        <v>7401.6809999999996</v>
      </c>
      <c r="F3">
        <v>19898.065999999999</v>
      </c>
      <c r="G3">
        <v>4331.4670000000006</v>
      </c>
      <c r="H3">
        <v>23789.107179999999</v>
      </c>
      <c r="I3">
        <v>11205.05084</v>
      </c>
      <c r="J3">
        <v>29096.494599999991</v>
      </c>
      <c r="K3">
        <v>243.6995984270001</v>
      </c>
      <c r="L3">
        <v>1232.8173999999999</v>
      </c>
      <c r="M3">
        <v>16572.52280000001</v>
      </c>
      <c r="N3">
        <v>0</v>
      </c>
      <c r="O3">
        <v>27336.933189999989</v>
      </c>
      <c r="P3">
        <v>871.54169999999976</v>
      </c>
      <c r="Q3">
        <v>50.052270300000004</v>
      </c>
      <c r="R3">
        <v>95.540390000000016</v>
      </c>
      <c r="S3">
        <v>8.856700380000003</v>
      </c>
      <c r="T3">
        <v>5728.4347000000007</v>
      </c>
      <c r="U3">
        <v>25065.200000000001</v>
      </c>
      <c r="V3">
        <v>19367.711122000001</v>
      </c>
      <c r="W3">
        <v>2986.7153069999999</v>
      </c>
      <c r="X3">
        <v>12082.475</v>
      </c>
      <c r="Y3">
        <v>95040.6054</v>
      </c>
    </row>
    <row r="4" spans="1:25" x14ac:dyDescent="0.25">
      <c r="A4" t="s">
        <v>2</v>
      </c>
      <c r="B4">
        <v>75218.299999999988</v>
      </c>
      <c r="C4">
        <v>15937.08</v>
      </c>
      <c r="D4">
        <v>44600</v>
      </c>
      <c r="E4">
        <v>2.91</v>
      </c>
      <c r="F4">
        <v>3617.5</v>
      </c>
      <c r="G4">
        <v>333.03879999999998</v>
      </c>
      <c r="H4">
        <v>690.28716200000008</v>
      </c>
      <c r="I4">
        <v>1067.3704499999999</v>
      </c>
      <c r="J4">
        <v>972.04999999999984</v>
      </c>
      <c r="K4">
        <v>0</v>
      </c>
      <c r="L4">
        <v>0</v>
      </c>
      <c r="M4">
        <v>0</v>
      </c>
      <c r="N4">
        <v>0</v>
      </c>
      <c r="O4">
        <v>1201.4169999999999</v>
      </c>
      <c r="P4">
        <v>139.26</v>
      </c>
      <c r="Q4">
        <v>332.20269999999999</v>
      </c>
      <c r="R4">
        <v>61.489599999999989</v>
      </c>
      <c r="S4">
        <v>47.058999999999997</v>
      </c>
      <c r="T4">
        <v>87.58890000000001</v>
      </c>
      <c r="U4">
        <v>0</v>
      </c>
      <c r="V4">
        <v>581.8848999999999</v>
      </c>
      <c r="W4">
        <v>92.415994600000019</v>
      </c>
      <c r="X4">
        <v>2867.8359999999998</v>
      </c>
      <c r="Y4">
        <v>2524.5819999999999</v>
      </c>
    </row>
    <row r="5" spans="1:25" x14ac:dyDescent="0.25">
      <c r="A5" t="s">
        <v>3</v>
      </c>
      <c r="B5">
        <v>26637.429631999999</v>
      </c>
      <c r="C5">
        <v>11692.70472</v>
      </c>
      <c r="D5">
        <v>4.0800000000000003E-2</v>
      </c>
      <c r="E5">
        <v>0</v>
      </c>
      <c r="F5">
        <v>1122</v>
      </c>
      <c r="G5">
        <v>345.02587999999997</v>
      </c>
      <c r="H5">
        <v>1410.8844999999999</v>
      </c>
      <c r="I5">
        <v>682.64278999999988</v>
      </c>
      <c r="J5">
        <v>1617.5477000000001</v>
      </c>
      <c r="K5">
        <v>42.97334</v>
      </c>
      <c r="L5">
        <v>30.7</v>
      </c>
      <c r="M5">
        <v>2.2631999999999999E-2</v>
      </c>
      <c r="N5">
        <v>25.61</v>
      </c>
      <c r="O5">
        <v>0</v>
      </c>
      <c r="P5">
        <v>0</v>
      </c>
      <c r="Q5">
        <v>7.9225240000000001</v>
      </c>
      <c r="R5">
        <v>50.433670000000014</v>
      </c>
      <c r="S5">
        <v>88.624229999999997</v>
      </c>
      <c r="T5">
        <v>110.5514</v>
      </c>
      <c r="U5">
        <v>0</v>
      </c>
      <c r="V5">
        <v>1119.7059999999999</v>
      </c>
      <c r="W5">
        <v>185.34360000000001</v>
      </c>
      <c r="X5">
        <v>2987.77</v>
      </c>
      <c r="Y5">
        <v>5104.088999999999</v>
      </c>
    </row>
    <row r="6" spans="1:25" x14ac:dyDescent="0.25">
      <c r="A6" t="s">
        <v>4</v>
      </c>
      <c r="B6">
        <v>101615.72</v>
      </c>
      <c r="C6">
        <v>27367.100269999999</v>
      </c>
      <c r="D6">
        <v>38.230800000000002</v>
      </c>
      <c r="E6">
        <v>1.0900000000000001</v>
      </c>
      <c r="F6">
        <v>11184.7</v>
      </c>
      <c r="G6">
        <v>2385.7123999999999</v>
      </c>
      <c r="H6">
        <v>6921.5520500000011</v>
      </c>
      <c r="I6">
        <v>4823.2874000000011</v>
      </c>
      <c r="J6">
        <v>6502.7620000000024</v>
      </c>
      <c r="K6">
        <v>0</v>
      </c>
      <c r="L6">
        <v>303.31000000000012</v>
      </c>
      <c r="M6">
        <v>0</v>
      </c>
      <c r="N6">
        <v>0</v>
      </c>
      <c r="O6">
        <v>2814.2435</v>
      </c>
      <c r="P6">
        <v>215.42320000000001</v>
      </c>
      <c r="Q6">
        <v>1525.0699400000001</v>
      </c>
      <c r="R6">
        <v>190.6751999999999</v>
      </c>
      <c r="S6">
        <v>112.784493</v>
      </c>
      <c r="T6">
        <v>946.3934999999999</v>
      </c>
      <c r="U6">
        <v>0</v>
      </c>
      <c r="V6">
        <v>3771.563599999999</v>
      </c>
      <c r="W6">
        <v>671.79456460000017</v>
      </c>
      <c r="X6">
        <v>14520.459800000001</v>
      </c>
      <c r="Y6">
        <v>17280.376</v>
      </c>
    </row>
    <row r="7" spans="1:25" x14ac:dyDescent="0.25">
      <c r="A7" t="s">
        <v>5</v>
      </c>
      <c r="B7">
        <v>45295.8</v>
      </c>
      <c r="C7">
        <v>4425.0027200000004</v>
      </c>
      <c r="D7">
        <v>0</v>
      </c>
      <c r="E7">
        <v>0</v>
      </c>
      <c r="F7">
        <v>2660.0630000000001</v>
      </c>
      <c r="G7">
        <v>2069.1217999999999</v>
      </c>
      <c r="H7">
        <v>701.98476900000037</v>
      </c>
      <c r="I7">
        <v>1380.5663000000011</v>
      </c>
      <c r="J7">
        <v>4134.34</v>
      </c>
      <c r="K7">
        <v>0</v>
      </c>
      <c r="L7">
        <v>1.22</v>
      </c>
      <c r="M7">
        <v>0</v>
      </c>
      <c r="N7">
        <v>0</v>
      </c>
      <c r="O7">
        <v>2408</v>
      </c>
      <c r="P7">
        <v>184.66</v>
      </c>
      <c r="Q7">
        <v>7191.4479999999994</v>
      </c>
      <c r="R7">
        <v>722.17500000000018</v>
      </c>
      <c r="S7">
        <v>2506.592000000001</v>
      </c>
      <c r="T7">
        <v>82.398899999999998</v>
      </c>
      <c r="U7">
        <v>0</v>
      </c>
      <c r="V7">
        <v>1107.0815480000001</v>
      </c>
      <c r="W7">
        <v>242.2110999999999</v>
      </c>
      <c r="X7">
        <v>10057.331399999999</v>
      </c>
      <c r="Y7">
        <v>5420.8260999999993</v>
      </c>
    </row>
    <row r="8" spans="1:25" x14ac:dyDescent="0.25">
      <c r="A8" t="s">
        <v>6</v>
      </c>
      <c r="B8">
        <v>8669</v>
      </c>
      <c r="C8">
        <v>631.1427000000001</v>
      </c>
      <c r="D8">
        <v>0</v>
      </c>
      <c r="E8">
        <v>0</v>
      </c>
      <c r="F8">
        <v>1143.7</v>
      </c>
      <c r="G8">
        <v>169.88</v>
      </c>
      <c r="H8">
        <v>656.83200000000011</v>
      </c>
      <c r="I8">
        <v>448</v>
      </c>
      <c r="J8">
        <v>710.80000000000007</v>
      </c>
      <c r="K8">
        <v>11.475</v>
      </c>
      <c r="L8">
        <v>29.69</v>
      </c>
      <c r="M8">
        <v>0</v>
      </c>
      <c r="N8">
        <v>0</v>
      </c>
      <c r="O8">
        <v>0.15046999999999999</v>
      </c>
      <c r="P8">
        <v>23.7</v>
      </c>
      <c r="Q8">
        <v>2.0333199999999998</v>
      </c>
      <c r="R8">
        <v>4.6789000000000014</v>
      </c>
      <c r="S8">
        <v>2.4820495999999999</v>
      </c>
      <c r="T8">
        <v>59.760000000000012</v>
      </c>
      <c r="U8">
        <v>0</v>
      </c>
      <c r="V8">
        <v>519.91</v>
      </c>
      <c r="W8">
        <v>100.69</v>
      </c>
      <c r="X8">
        <v>1790.7</v>
      </c>
      <c r="Y8">
        <v>2362</v>
      </c>
    </row>
    <row r="9" spans="1:25" x14ac:dyDescent="0.25">
      <c r="A9" t="s">
        <v>7</v>
      </c>
      <c r="B9">
        <v>27813.4</v>
      </c>
      <c r="C9">
        <v>4668.2880699999996</v>
      </c>
      <c r="D9">
        <v>0</v>
      </c>
      <c r="E9">
        <v>0</v>
      </c>
      <c r="F9">
        <v>2741</v>
      </c>
      <c r="G9">
        <v>1150.3517999999999</v>
      </c>
      <c r="H9">
        <v>1280.1272100000001</v>
      </c>
      <c r="I9">
        <v>1223.71369</v>
      </c>
      <c r="J9">
        <v>2057.34</v>
      </c>
      <c r="K9">
        <v>0</v>
      </c>
      <c r="L9">
        <v>144.47999999999999</v>
      </c>
      <c r="M9">
        <v>0</v>
      </c>
      <c r="N9">
        <v>0</v>
      </c>
      <c r="O9">
        <v>80.284000000000006</v>
      </c>
      <c r="P9">
        <v>114.392</v>
      </c>
      <c r="Q9">
        <v>2715.9411999999988</v>
      </c>
      <c r="R9">
        <v>154.095</v>
      </c>
      <c r="S9">
        <v>756.25900000000013</v>
      </c>
      <c r="T9">
        <v>139.62739999999999</v>
      </c>
      <c r="U9">
        <v>0</v>
      </c>
      <c r="V9">
        <v>1021.516499999999</v>
      </c>
      <c r="W9">
        <v>198.2166</v>
      </c>
      <c r="X9">
        <v>4489.8330000000014</v>
      </c>
      <c r="Y9">
        <v>4875.4009999999998</v>
      </c>
    </row>
    <row r="10" spans="1:25" x14ac:dyDescent="0.25">
      <c r="A10" t="s">
        <v>8</v>
      </c>
      <c r="B10">
        <v>29633.89</v>
      </c>
      <c r="C10">
        <v>1472.8706</v>
      </c>
      <c r="D10">
        <v>0</v>
      </c>
      <c r="E10">
        <v>0.72699999999999998</v>
      </c>
      <c r="F10">
        <v>10068.4</v>
      </c>
      <c r="G10">
        <v>950.16340000000002</v>
      </c>
      <c r="H10">
        <v>876.0412</v>
      </c>
      <c r="I10">
        <v>2783.48191</v>
      </c>
      <c r="J10">
        <v>2268.4970000000012</v>
      </c>
      <c r="K10">
        <v>16.050046999999999</v>
      </c>
      <c r="L10">
        <v>170.816</v>
      </c>
      <c r="M10">
        <v>0</v>
      </c>
      <c r="N10">
        <v>0</v>
      </c>
      <c r="O10">
        <v>76.869399999999999</v>
      </c>
      <c r="P10">
        <v>116.205</v>
      </c>
      <c r="Q10">
        <v>175.35230000000001</v>
      </c>
      <c r="R10">
        <v>223.0154</v>
      </c>
      <c r="S10">
        <v>21.184159999999991</v>
      </c>
      <c r="T10">
        <v>112.551</v>
      </c>
      <c r="U10">
        <v>0</v>
      </c>
      <c r="V10">
        <v>941.0526000000001</v>
      </c>
      <c r="W10">
        <v>169.53945760000011</v>
      </c>
      <c r="X10">
        <v>4521.3009999999986</v>
      </c>
      <c r="Y10">
        <v>4680.2679999999991</v>
      </c>
    </row>
    <row r="11" spans="1:25" x14ac:dyDescent="0.25">
      <c r="A11" t="s">
        <v>9</v>
      </c>
      <c r="B11">
        <v>18111.1571</v>
      </c>
      <c r="C11">
        <v>816.68900000000008</v>
      </c>
      <c r="D11">
        <v>0</v>
      </c>
      <c r="E11">
        <v>0</v>
      </c>
      <c r="F11">
        <v>4428</v>
      </c>
      <c r="G11">
        <v>737.49667799999975</v>
      </c>
      <c r="H11">
        <v>530.97113000000013</v>
      </c>
      <c r="I11">
        <v>1369.3096307000001</v>
      </c>
      <c r="J11">
        <v>1206.4101000000001</v>
      </c>
      <c r="K11">
        <v>0</v>
      </c>
      <c r="L11">
        <v>133.92599999999999</v>
      </c>
      <c r="M11">
        <v>0</v>
      </c>
      <c r="N11">
        <v>0</v>
      </c>
      <c r="O11">
        <v>0</v>
      </c>
      <c r="P11">
        <v>0</v>
      </c>
      <c r="Q11">
        <v>2291.9352099999992</v>
      </c>
      <c r="R11">
        <v>136.69549000000001</v>
      </c>
      <c r="S11">
        <v>188.10785999999999</v>
      </c>
      <c r="T11">
        <v>40.402900000000017</v>
      </c>
      <c r="U11">
        <v>0</v>
      </c>
      <c r="V11">
        <v>393.98360000000008</v>
      </c>
      <c r="W11">
        <v>94.347379999999958</v>
      </c>
      <c r="X11">
        <v>3849.8470000000011</v>
      </c>
      <c r="Y11">
        <v>1891.345</v>
      </c>
    </row>
    <row r="12" spans="1:25" x14ac:dyDescent="0.25">
      <c r="A12" t="s">
        <v>10</v>
      </c>
      <c r="B12">
        <v>10317.08</v>
      </c>
      <c r="C12">
        <v>223.501</v>
      </c>
      <c r="D12">
        <v>0</v>
      </c>
      <c r="E12">
        <v>0</v>
      </c>
      <c r="F12">
        <v>470.1</v>
      </c>
      <c r="G12">
        <v>1460.293099999999</v>
      </c>
      <c r="H12">
        <v>240.89512000000011</v>
      </c>
      <c r="I12">
        <v>534.38670000000002</v>
      </c>
      <c r="J12">
        <v>1106.8399999999999</v>
      </c>
      <c r="K12">
        <v>0</v>
      </c>
      <c r="L12">
        <v>116.11</v>
      </c>
      <c r="M12">
        <v>0</v>
      </c>
      <c r="N12">
        <v>0</v>
      </c>
      <c r="O12">
        <v>0</v>
      </c>
      <c r="P12">
        <v>0</v>
      </c>
      <c r="Q12">
        <v>1181.2572</v>
      </c>
      <c r="R12">
        <v>155.72399999999999</v>
      </c>
      <c r="S12">
        <v>294.09000000000009</v>
      </c>
      <c r="T12">
        <v>31.4025</v>
      </c>
      <c r="U12">
        <v>0</v>
      </c>
      <c r="V12">
        <v>340.34322400000008</v>
      </c>
      <c r="W12">
        <v>76.211399999999998</v>
      </c>
      <c r="X12">
        <v>2349.9859999999999</v>
      </c>
      <c r="Y12">
        <v>1733.19</v>
      </c>
    </row>
    <row r="13" spans="1:25" x14ac:dyDescent="0.25">
      <c r="A13" t="s">
        <v>11</v>
      </c>
      <c r="B13">
        <v>105681.743</v>
      </c>
      <c r="C13">
        <v>17675.07821</v>
      </c>
      <c r="D13">
        <v>12.4344</v>
      </c>
      <c r="E13">
        <v>65.47</v>
      </c>
      <c r="F13">
        <v>4474.93</v>
      </c>
      <c r="G13">
        <v>5716.3500390000017</v>
      </c>
      <c r="H13">
        <v>6955.8240579999992</v>
      </c>
      <c r="I13">
        <v>4117.951137</v>
      </c>
      <c r="J13">
        <v>9930.0879999999961</v>
      </c>
      <c r="K13">
        <v>9.6287000000000003</v>
      </c>
      <c r="L13">
        <v>999.60099999999989</v>
      </c>
      <c r="M13">
        <v>0</v>
      </c>
      <c r="N13">
        <v>0</v>
      </c>
      <c r="O13">
        <v>3362.9264460000009</v>
      </c>
      <c r="P13">
        <v>359.1699000000001</v>
      </c>
      <c r="Q13">
        <v>379.30640699999958</v>
      </c>
      <c r="R13">
        <v>435.19075799999979</v>
      </c>
      <c r="S13">
        <v>731.78233465999961</v>
      </c>
      <c r="T13">
        <v>1422.2827</v>
      </c>
      <c r="U13">
        <v>0</v>
      </c>
      <c r="V13">
        <v>5457.9855999999982</v>
      </c>
      <c r="W13">
        <v>1123.4959746</v>
      </c>
      <c r="X13">
        <v>16665.428</v>
      </c>
      <c r="Y13">
        <v>25753.598999999991</v>
      </c>
    </row>
    <row r="14" spans="1:25" x14ac:dyDescent="0.25">
      <c r="A14" t="s">
        <v>12</v>
      </c>
      <c r="B14">
        <v>30517.94</v>
      </c>
      <c r="C14">
        <v>5621.4763000000003</v>
      </c>
      <c r="D14">
        <v>0</v>
      </c>
      <c r="E14">
        <v>3.63</v>
      </c>
      <c r="F14">
        <v>3591.9169999999999</v>
      </c>
      <c r="G14">
        <v>692.40550000000007</v>
      </c>
      <c r="H14">
        <v>1741.9604999999999</v>
      </c>
      <c r="I14">
        <v>1413.250070000001</v>
      </c>
      <c r="J14">
        <v>2038.9</v>
      </c>
      <c r="K14">
        <v>0</v>
      </c>
      <c r="L14">
        <v>0</v>
      </c>
      <c r="M14">
        <v>0</v>
      </c>
      <c r="N14">
        <v>0</v>
      </c>
      <c r="O14">
        <v>1686.3067000000001</v>
      </c>
      <c r="P14">
        <v>204.32300000000001</v>
      </c>
      <c r="Q14">
        <v>184.83879999999999</v>
      </c>
      <c r="R14">
        <v>103.74087</v>
      </c>
      <c r="S14">
        <v>42.189030000000002</v>
      </c>
      <c r="T14">
        <v>143.8524000000001</v>
      </c>
      <c r="U14">
        <v>0</v>
      </c>
      <c r="V14">
        <v>1191.1032399999999</v>
      </c>
      <c r="W14">
        <v>239.06307899999999</v>
      </c>
      <c r="X14">
        <v>6082.1049999999996</v>
      </c>
      <c r="Y14">
        <v>5522.4228999999996</v>
      </c>
    </row>
    <row r="15" spans="1:25" x14ac:dyDescent="0.25">
      <c r="A15" t="s">
        <v>13</v>
      </c>
      <c r="B15">
        <v>37153.253960000009</v>
      </c>
      <c r="C15">
        <v>8627.3027999999995</v>
      </c>
      <c r="D15">
        <v>0</v>
      </c>
      <c r="E15">
        <v>10.91</v>
      </c>
      <c r="F15">
        <v>2036.3</v>
      </c>
      <c r="G15">
        <v>1648.224559999999</v>
      </c>
      <c r="H15">
        <v>1020.857739</v>
      </c>
      <c r="I15">
        <v>1192.1595299999999</v>
      </c>
      <c r="J15">
        <v>2139.0453999999991</v>
      </c>
      <c r="K15">
        <v>0</v>
      </c>
      <c r="L15">
        <v>307.11</v>
      </c>
      <c r="M15">
        <v>0</v>
      </c>
      <c r="N15">
        <v>0</v>
      </c>
      <c r="O15">
        <v>0</v>
      </c>
      <c r="P15">
        <v>0</v>
      </c>
      <c r="Q15">
        <v>7147.9333999999999</v>
      </c>
      <c r="R15">
        <v>247.56469999999999</v>
      </c>
      <c r="S15">
        <v>1693.4680000000001</v>
      </c>
      <c r="T15">
        <v>62.791300000000028</v>
      </c>
      <c r="U15">
        <v>0</v>
      </c>
      <c r="V15">
        <v>806.50060000000019</v>
      </c>
      <c r="W15">
        <v>174.19435999999999</v>
      </c>
      <c r="X15">
        <v>6138.7430000000068</v>
      </c>
      <c r="Y15">
        <v>3901.4470000000001</v>
      </c>
    </row>
    <row r="16" spans="1:25" x14ac:dyDescent="0.25">
      <c r="A16" t="s">
        <v>14</v>
      </c>
      <c r="B16">
        <v>54307.26999999996</v>
      </c>
      <c r="C16">
        <v>7314.5257199999996</v>
      </c>
      <c r="D16">
        <v>2.0400000000000001E-2</v>
      </c>
      <c r="E16">
        <v>6.1700000000000008</v>
      </c>
      <c r="F16">
        <v>12088.674000000001</v>
      </c>
      <c r="G16">
        <v>1676.3045</v>
      </c>
      <c r="H16">
        <v>1382.4979900000001</v>
      </c>
      <c r="I16">
        <v>3557.9548399999999</v>
      </c>
      <c r="J16">
        <v>3658.8199999999988</v>
      </c>
      <c r="K16">
        <v>0</v>
      </c>
      <c r="L16">
        <v>19.9072</v>
      </c>
      <c r="M16">
        <v>0</v>
      </c>
      <c r="N16">
        <v>0</v>
      </c>
      <c r="O16">
        <v>7297.7151999999987</v>
      </c>
      <c r="P16">
        <v>565.74099999999999</v>
      </c>
      <c r="Q16">
        <v>671.47533999999985</v>
      </c>
      <c r="R16">
        <v>424.13240000000008</v>
      </c>
      <c r="S16">
        <v>39.206870000000009</v>
      </c>
      <c r="T16">
        <v>148.64259999999999</v>
      </c>
      <c r="U16">
        <v>0</v>
      </c>
      <c r="V16">
        <v>1336.749056000001</v>
      </c>
      <c r="W16">
        <v>234.71190000000001</v>
      </c>
      <c r="X16">
        <v>7101.896000000007</v>
      </c>
      <c r="Y16">
        <v>6764.4760000000006</v>
      </c>
    </row>
    <row r="17" spans="1:25" x14ac:dyDescent="0.25">
      <c r="A17" t="s">
        <v>15</v>
      </c>
      <c r="B17">
        <v>41612.779000000002</v>
      </c>
      <c r="C17">
        <v>6782.3547200000003</v>
      </c>
      <c r="D17">
        <v>0</v>
      </c>
      <c r="E17">
        <v>0.72699999999999998</v>
      </c>
      <c r="F17">
        <v>2016.47</v>
      </c>
      <c r="G17">
        <v>1402.7137399999999</v>
      </c>
      <c r="H17">
        <v>891.06998999999962</v>
      </c>
      <c r="I17">
        <v>1019.867922</v>
      </c>
      <c r="J17">
        <v>5326.2910000000029</v>
      </c>
      <c r="K17">
        <v>0</v>
      </c>
      <c r="L17">
        <v>531.51</v>
      </c>
      <c r="M17">
        <v>0.30559999999999998</v>
      </c>
      <c r="N17">
        <v>0</v>
      </c>
      <c r="O17">
        <v>600.02</v>
      </c>
      <c r="P17">
        <v>122.78171</v>
      </c>
      <c r="Q17">
        <v>4169.1677300000019</v>
      </c>
      <c r="R17">
        <v>885.17030000000045</v>
      </c>
      <c r="S17">
        <v>479.30671000000001</v>
      </c>
      <c r="T17">
        <v>97.286400000000029</v>
      </c>
      <c r="U17">
        <v>0</v>
      </c>
      <c r="V17">
        <v>1210.934369999999</v>
      </c>
      <c r="W17">
        <v>260.45821460000019</v>
      </c>
      <c r="X17">
        <v>9799.4999999999964</v>
      </c>
      <c r="Y17">
        <v>6013.3845999999994</v>
      </c>
    </row>
    <row r="18" spans="1:25" x14ac:dyDescent="0.25">
      <c r="A18" t="s">
        <v>16</v>
      </c>
      <c r="B18">
        <v>19706.900000000001</v>
      </c>
      <c r="C18">
        <v>8070.69</v>
      </c>
      <c r="D18">
        <v>4.0800000000000003E-2</v>
      </c>
      <c r="E18">
        <v>108.09</v>
      </c>
      <c r="F18">
        <v>742.54909999999995</v>
      </c>
      <c r="G18">
        <v>713.71576000000005</v>
      </c>
      <c r="H18">
        <v>797.77267000000006</v>
      </c>
      <c r="I18">
        <v>523.78520000000003</v>
      </c>
      <c r="J18">
        <v>968.43999999999994</v>
      </c>
      <c r="K18">
        <v>0</v>
      </c>
      <c r="L18">
        <v>84.88</v>
      </c>
      <c r="M18">
        <v>0</v>
      </c>
      <c r="N18">
        <v>0</v>
      </c>
      <c r="O18">
        <v>5.25</v>
      </c>
      <c r="P18">
        <v>6.54</v>
      </c>
      <c r="Q18">
        <v>536.95554999999979</v>
      </c>
      <c r="R18">
        <v>46.198500000000003</v>
      </c>
      <c r="S18">
        <v>39.321100000000008</v>
      </c>
      <c r="T18">
        <v>51.100300000000011</v>
      </c>
      <c r="U18">
        <v>0</v>
      </c>
      <c r="V18">
        <v>581.26599999999996</v>
      </c>
      <c r="W18">
        <v>134.31890000000001</v>
      </c>
      <c r="X18">
        <v>3541.400000000001</v>
      </c>
      <c r="Y18">
        <v>2736.83</v>
      </c>
    </row>
    <row r="19" spans="1:25" x14ac:dyDescent="0.25">
      <c r="A19" t="s">
        <v>17</v>
      </c>
      <c r="B19">
        <v>26836.37</v>
      </c>
      <c r="C19">
        <v>586.74800000000005</v>
      </c>
      <c r="D19">
        <v>0</v>
      </c>
      <c r="E19">
        <v>0</v>
      </c>
      <c r="F19">
        <v>5702.06</v>
      </c>
      <c r="G19">
        <v>1766.4994300000001</v>
      </c>
      <c r="H19">
        <v>1265.8971919999999</v>
      </c>
      <c r="I19">
        <v>2019.2092</v>
      </c>
      <c r="J19">
        <v>2146.9</v>
      </c>
      <c r="K19">
        <v>24.549400000000009</v>
      </c>
      <c r="L19">
        <v>160.67699999999999</v>
      </c>
      <c r="M19">
        <v>0</v>
      </c>
      <c r="N19">
        <v>0</v>
      </c>
      <c r="O19">
        <v>0</v>
      </c>
      <c r="P19">
        <v>0</v>
      </c>
      <c r="Q19">
        <v>195.81953999999999</v>
      </c>
      <c r="R19">
        <v>117.70912</v>
      </c>
      <c r="S19">
        <v>8.7812999999999981</v>
      </c>
      <c r="T19">
        <v>196.97040000000001</v>
      </c>
      <c r="U19">
        <v>0</v>
      </c>
      <c r="V19">
        <v>1143.2913840000001</v>
      </c>
      <c r="W19">
        <v>263.8746999999999</v>
      </c>
      <c r="X19">
        <v>5843.6200000000008</v>
      </c>
      <c r="Y19">
        <v>5383.2160000000022</v>
      </c>
    </row>
    <row r="20" spans="1:25" x14ac:dyDescent="0.25">
      <c r="A20" t="s">
        <v>18</v>
      </c>
      <c r="B20">
        <v>14047.967000000001</v>
      </c>
      <c r="C20">
        <v>789.61847</v>
      </c>
      <c r="D20">
        <v>0.10199999999999999</v>
      </c>
      <c r="E20">
        <v>0</v>
      </c>
      <c r="F20">
        <v>0</v>
      </c>
      <c r="G20">
        <v>1197.572854</v>
      </c>
      <c r="H20">
        <v>561.69453000000021</v>
      </c>
      <c r="I20">
        <v>435.88256500000023</v>
      </c>
      <c r="J20">
        <v>1731.222</v>
      </c>
      <c r="K20">
        <v>96.850358000000043</v>
      </c>
      <c r="L20">
        <v>0</v>
      </c>
      <c r="M20">
        <v>0</v>
      </c>
      <c r="N20">
        <v>0</v>
      </c>
      <c r="O20">
        <v>12.11421</v>
      </c>
      <c r="P20">
        <v>175.66300000000001</v>
      </c>
      <c r="Q20">
        <v>307.25968999999998</v>
      </c>
      <c r="R20">
        <v>198.18029999999999</v>
      </c>
      <c r="S20">
        <v>144.68184999999991</v>
      </c>
      <c r="T20">
        <v>69.072600000000008</v>
      </c>
      <c r="U20">
        <v>0</v>
      </c>
      <c r="V20">
        <v>682.02759999999989</v>
      </c>
      <c r="W20">
        <v>131.04570000000001</v>
      </c>
      <c r="X20">
        <v>3987.438000000001</v>
      </c>
      <c r="Y20">
        <v>3521.24</v>
      </c>
    </row>
    <row r="21" spans="1:25" x14ac:dyDescent="0.25">
      <c r="A21" t="s">
        <v>19</v>
      </c>
      <c r="B21">
        <v>34783.760000000002</v>
      </c>
      <c r="C21">
        <v>4113.036000000001</v>
      </c>
      <c r="D21">
        <v>3.0599999999999999E-2</v>
      </c>
      <c r="E21">
        <v>10.199999999999999</v>
      </c>
      <c r="F21">
        <v>3165.98</v>
      </c>
      <c r="G21">
        <v>1618.0953500000001</v>
      </c>
      <c r="H21">
        <v>684.46859000000006</v>
      </c>
      <c r="I21">
        <v>1296.1069999999991</v>
      </c>
      <c r="J21">
        <v>1912.01</v>
      </c>
      <c r="K21">
        <v>0</v>
      </c>
      <c r="L21">
        <v>0</v>
      </c>
      <c r="M21">
        <v>0</v>
      </c>
      <c r="N21">
        <v>0</v>
      </c>
      <c r="O21">
        <v>237.66</v>
      </c>
      <c r="P21">
        <v>33.869999999999997</v>
      </c>
      <c r="Q21">
        <v>8975.4153000000024</v>
      </c>
      <c r="R21">
        <v>205.92749000000001</v>
      </c>
      <c r="S21">
        <v>726.11499999999978</v>
      </c>
      <c r="T21">
        <v>68.858700000000042</v>
      </c>
      <c r="U21">
        <v>0</v>
      </c>
      <c r="V21">
        <v>759.62090000000023</v>
      </c>
      <c r="W21">
        <v>161.6267</v>
      </c>
      <c r="X21">
        <v>7060.8699999999972</v>
      </c>
      <c r="Y21">
        <v>3741.1529999999998</v>
      </c>
    </row>
    <row r="22" spans="1:25" x14ac:dyDescent="0.25">
      <c r="A22" t="s">
        <v>20</v>
      </c>
      <c r="B22">
        <v>49937.9</v>
      </c>
      <c r="C22">
        <v>38031.525999999998</v>
      </c>
      <c r="D22">
        <v>2.0400000000000001E-2</v>
      </c>
      <c r="E22">
        <v>0</v>
      </c>
      <c r="F22">
        <v>0</v>
      </c>
      <c r="G22">
        <v>110.70099999999999</v>
      </c>
      <c r="H22">
        <v>962.7</v>
      </c>
      <c r="I22">
        <v>260.12</v>
      </c>
      <c r="J22">
        <v>1022.41</v>
      </c>
      <c r="K22">
        <v>0</v>
      </c>
      <c r="L22">
        <v>0</v>
      </c>
      <c r="M22">
        <v>0.90810000000000002</v>
      </c>
      <c r="N22">
        <v>0</v>
      </c>
      <c r="O22">
        <v>2555.11</v>
      </c>
      <c r="P22">
        <v>104.7</v>
      </c>
      <c r="Q22">
        <v>1.2137249999999999</v>
      </c>
      <c r="R22">
        <v>3.044832</v>
      </c>
      <c r="S22">
        <v>9.0700000000000003E-2</v>
      </c>
      <c r="T22">
        <v>61.656699999999987</v>
      </c>
      <c r="U22">
        <v>0</v>
      </c>
      <c r="V22">
        <v>775.88299999999992</v>
      </c>
      <c r="W22">
        <v>134.43809999999999</v>
      </c>
      <c r="X22">
        <v>2428.1799999999998</v>
      </c>
      <c r="Y22">
        <v>3488.86</v>
      </c>
    </row>
    <row r="23" spans="1:25" x14ac:dyDescent="0.25">
      <c r="A23" t="s">
        <v>21</v>
      </c>
      <c r="B23">
        <v>21075.200000000001</v>
      </c>
      <c r="C23">
        <v>3020.0230000000001</v>
      </c>
      <c r="D23">
        <v>4.08</v>
      </c>
      <c r="E23">
        <v>2083.64</v>
      </c>
      <c r="F23">
        <v>2177.4</v>
      </c>
      <c r="G23">
        <v>793.77409999999998</v>
      </c>
      <c r="H23">
        <v>582.55818999999997</v>
      </c>
      <c r="I23">
        <v>851.26199999999983</v>
      </c>
      <c r="J23">
        <v>1253.23</v>
      </c>
      <c r="K23">
        <v>0</v>
      </c>
      <c r="L23">
        <v>441.09999999999991</v>
      </c>
      <c r="M23">
        <v>0</v>
      </c>
      <c r="N23">
        <v>0</v>
      </c>
      <c r="O23">
        <v>611</v>
      </c>
      <c r="P23">
        <v>54.1</v>
      </c>
      <c r="Q23">
        <v>351.39679999999998</v>
      </c>
      <c r="R23">
        <v>62.202499999999993</v>
      </c>
      <c r="S23">
        <v>40.463100000000011</v>
      </c>
      <c r="T23">
        <v>200.28500000000011</v>
      </c>
      <c r="U23">
        <v>0</v>
      </c>
      <c r="V23">
        <v>731.53010000000006</v>
      </c>
      <c r="W23">
        <v>63.891829999999999</v>
      </c>
      <c r="X23">
        <v>3952.9520000000002</v>
      </c>
      <c r="Y23">
        <v>3806.303899999999</v>
      </c>
    </row>
    <row r="24" spans="1:25" x14ac:dyDescent="0.25">
      <c r="A24" t="s">
        <v>22</v>
      </c>
      <c r="B24">
        <v>19527.823</v>
      </c>
      <c r="C24">
        <v>5975.8287199999986</v>
      </c>
      <c r="D24">
        <v>0</v>
      </c>
      <c r="E24">
        <v>45.8</v>
      </c>
      <c r="F24">
        <v>890</v>
      </c>
      <c r="G24">
        <v>832.47538999999995</v>
      </c>
      <c r="H24">
        <v>428.45684200000011</v>
      </c>
      <c r="I24">
        <v>520.33810000000017</v>
      </c>
      <c r="J24">
        <v>1632.6030000000001</v>
      </c>
      <c r="K24">
        <v>2.8130199999999999</v>
      </c>
      <c r="L24">
        <v>47.938699999999997</v>
      </c>
      <c r="M24">
        <v>0</v>
      </c>
      <c r="N24">
        <v>0</v>
      </c>
      <c r="O24">
        <v>0</v>
      </c>
      <c r="P24">
        <v>0</v>
      </c>
      <c r="Q24">
        <v>510.88763348999993</v>
      </c>
      <c r="R24">
        <v>231.6411623999999</v>
      </c>
      <c r="S24">
        <v>54.999739399999967</v>
      </c>
      <c r="T24">
        <v>40.788299999999992</v>
      </c>
      <c r="U24">
        <v>0</v>
      </c>
      <c r="V24">
        <v>546.6357999999999</v>
      </c>
      <c r="W24">
        <v>125.97580000000001</v>
      </c>
      <c r="X24">
        <v>4949.7090000000007</v>
      </c>
      <c r="Y24">
        <v>2690.8055999999988</v>
      </c>
    </row>
    <row r="25" spans="1:25" x14ac:dyDescent="0.25">
      <c r="A25" t="s">
        <v>23</v>
      </c>
      <c r="B25">
        <v>13065.68547</v>
      </c>
      <c r="C25">
        <v>185.77799999999999</v>
      </c>
      <c r="D25">
        <v>0</v>
      </c>
      <c r="E25">
        <v>0</v>
      </c>
      <c r="F25">
        <v>0</v>
      </c>
      <c r="G25">
        <v>1673.3363309999991</v>
      </c>
      <c r="H25">
        <v>467.51825000000002</v>
      </c>
      <c r="I25">
        <v>533.30302500000039</v>
      </c>
      <c r="J25">
        <v>1353.2583</v>
      </c>
      <c r="K25">
        <v>16.31101</v>
      </c>
      <c r="L25">
        <v>0</v>
      </c>
      <c r="M25">
        <v>0</v>
      </c>
      <c r="N25">
        <v>0</v>
      </c>
      <c r="O25">
        <v>2698.3986850000001</v>
      </c>
      <c r="P25">
        <v>261.82868000000002</v>
      </c>
      <c r="Q25">
        <v>90.011698000000038</v>
      </c>
      <c r="R25">
        <v>169.34141</v>
      </c>
      <c r="S25">
        <v>5.9704209000000001E-2</v>
      </c>
      <c r="T25">
        <v>28.633800000000001</v>
      </c>
      <c r="U25">
        <v>0</v>
      </c>
      <c r="V25">
        <v>444.95050000000009</v>
      </c>
      <c r="W25">
        <v>86.449800000000025</v>
      </c>
      <c r="X25">
        <v>2843.402</v>
      </c>
      <c r="Y25">
        <v>2212.5676999999991</v>
      </c>
    </row>
    <row r="26" spans="1:25" x14ac:dyDescent="0.25">
      <c r="A26" t="s">
        <v>24</v>
      </c>
      <c r="B26">
        <v>10590.713751009311</v>
      </c>
      <c r="C26">
        <v>105.68</v>
      </c>
      <c r="D26">
        <v>6.1199999999999997E-2</v>
      </c>
      <c r="E26">
        <v>0</v>
      </c>
      <c r="F26">
        <v>0</v>
      </c>
      <c r="G26">
        <v>671.56551600000012</v>
      </c>
      <c r="H26">
        <v>309.18563</v>
      </c>
      <c r="I26">
        <v>235.40902299999999</v>
      </c>
      <c r="J26">
        <v>2054.8324699999998</v>
      </c>
      <c r="K26">
        <v>79.030999999999949</v>
      </c>
      <c r="L26">
        <v>0</v>
      </c>
      <c r="M26">
        <v>1337.4202499999999</v>
      </c>
      <c r="N26">
        <v>65.626051009330311</v>
      </c>
      <c r="O26">
        <v>114.885948</v>
      </c>
      <c r="P26">
        <v>45.690899999999999</v>
      </c>
      <c r="Q26">
        <v>293.03093470000022</v>
      </c>
      <c r="R26">
        <v>442.5941199999998</v>
      </c>
      <c r="S26">
        <v>1.535152470000001</v>
      </c>
      <c r="T26">
        <v>33.334312999999987</v>
      </c>
      <c r="U26">
        <v>0</v>
      </c>
      <c r="V26">
        <v>353.21546000000001</v>
      </c>
      <c r="W26">
        <v>134.8049</v>
      </c>
      <c r="X26">
        <v>2456.6570000000002</v>
      </c>
      <c r="Y26">
        <v>1856.2501999999999</v>
      </c>
    </row>
    <row r="27" spans="1:25" x14ac:dyDescent="0.25">
      <c r="A27" t="s">
        <v>25</v>
      </c>
      <c r="B27">
        <v>22815</v>
      </c>
      <c r="C27">
        <v>11078.66</v>
      </c>
      <c r="D27">
        <v>0</v>
      </c>
      <c r="E27">
        <v>2.54</v>
      </c>
      <c r="F27">
        <v>1549</v>
      </c>
      <c r="G27">
        <v>182.47573</v>
      </c>
      <c r="H27">
        <v>810.59439999999984</v>
      </c>
      <c r="I27">
        <v>591.70950000000005</v>
      </c>
      <c r="J27">
        <v>748.95999999999992</v>
      </c>
      <c r="K27">
        <v>13.972277999999999</v>
      </c>
      <c r="L27">
        <v>0</v>
      </c>
      <c r="M27">
        <v>0</v>
      </c>
      <c r="N27">
        <v>0</v>
      </c>
      <c r="O27">
        <v>43.56</v>
      </c>
      <c r="P27">
        <v>45.470000000000013</v>
      </c>
      <c r="Q27">
        <v>1787.364662</v>
      </c>
      <c r="R27">
        <v>47.557720000000003</v>
      </c>
      <c r="S27">
        <v>98.851579999999998</v>
      </c>
      <c r="T27">
        <v>67.367699999999999</v>
      </c>
      <c r="U27">
        <v>0</v>
      </c>
      <c r="V27">
        <v>397.81299999999999</v>
      </c>
      <c r="W27">
        <v>88.219199999999987</v>
      </c>
      <c r="X27">
        <v>3409.63</v>
      </c>
      <c r="Y27">
        <v>1866.7909999999999</v>
      </c>
    </row>
    <row r="28" spans="1:25" x14ac:dyDescent="0.25">
      <c r="A28" t="s">
        <v>26</v>
      </c>
      <c r="B28">
        <v>23177.9915</v>
      </c>
      <c r="C28">
        <v>779.00900000000001</v>
      </c>
      <c r="D28">
        <v>0</v>
      </c>
      <c r="E28">
        <v>0.72699999999999998</v>
      </c>
      <c r="F28">
        <v>788.8950000000001</v>
      </c>
      <c r="G28">
        <v>1225.1937499999999</v>
      </c>
      <c r="H28">
        <v>718.12221000000068</v>
      </c>
      <c r="I28">
        <v>679.95533000000012</v>
      </c>
      <c r="J28">
        <v>2302.3171600000019</v>
      </c>
      <c r="K28">
        <v>2.9750000000000001</v>
      </c>
      <c r="L28">
        <v>0</v>
      </c>
      <c r="M28">
        <v>0</v>
      </c>
      <c r="N28">
        <v>0</v>
      </c>
      <c r="O28">
        <v>0</v>
      </c>
      <c r="P28">
        <v>6.6900000000000013</v>
      </c>
      <c r="Q28">
        <v>3010.2605669999998</v>
      </c>
      <c r="R28">
        <v>342.63802000000032</v>
      </c>
      <c r="S28">
        <v>1648.121899999999</v>
      </c>
      <c r="T28">
        <v>48.886700000000012</v>
      </c>
      <c r="U28">
        <v>0</v>
      </c>
      <c r="V28">
        <v>728.80320000000052</v>
      </c>
      <c r="W28">
        <v>180.02395459999991</v>
      </c>
      <c r="X28">
        <v>7188.4360000000033</v>
      </c>
      <c r="Y28">
        <v>3520.4718000000012</v>
      </c>
    </row>
    <row r="29" spans="1:25" x14ac:dyDescent="0.25">
      <c r="A29" t="s">
        <v>27</v>
      </c>
      <c r="B29">
        <v>24164.710000000021</v>
      </c>
      <c r="C29">
        <v>779.47820000000013</v>
      </c>
      <c r="D29">
        <v>0</v>
      </c>
      <c r="E29">
        <v>2.1800000000000002</v>
      </c>
      <c r="F29">
        <v>4328</v>
      </c>
      <c r="G29">
        <v>1273.0689999999991</v>
      </c>
      <c r="H29">
        <v>397.03625799999992</v>
      </c>
      <c r="I29">
        <v>1453.095637000001</v>
      </c>
      <c r="J29">
        <v>3392.24</v>
      </c>
      <c r="K29">
        <v>0</v>
      </c>
      <c r="L29">
        <v>111.01</v>
      </c>
      <c r="M29">
        <v>0</v>
      </c>
      <c r="N29">
        <v>0</v>
      </c>
      <c r="O29">
        <v>22.94</v>
      </c>
      <c r="P29">
        <v>102.726</v>
      </c>
      <c r="Q29">
        <v>4150.8527300000014</v>
      </c>
      <c r="R29">
        <v>561.21657000000016</v>
      </c>
      <c r="S29">
        <v>335.39049999999992</v>
      </c>
      <c r="T29">
        <v>41.599100000000021</v>
      </c>
      <c r="U29">
        <v>0</v>
      </c>
      <c r="V29">
        <v>615.21529999999939</v>
      </c>
      <c r="W29">
        <v>152.1031000000001</v>
      </c>
      <c r="X29">
        <v>3315.6349999999979</v>
      </c>
      <c r="Y29">
        <v>3126.177200000001</v>
      </c>
    </row>
    <row r="30" spans="1:25" x14ac:dyDescent="0.25">
      <c r="A30" t="s">
        <v>28</v>
      </c>
      <c r="B30">
        <v>30016.264599999991</v>
      </c>
      <c r="C30">
        <v>1338.49018</v>
      </c>
      <c r="D30">
        <v>0</v>
      </c>
      <c r="E30">
        <v>0</v>
      </c>
      <c r="F30">
        <v>105</v>
      </c>
      <c r="G30">
        <v>3171.625</v>
      </c>
      <c r="H30">
        <v>1249.12174</v>
      </c>
      <c r="I30">
        <v>1134.1012000000001</v>
      </c>
      <c r="J30">
        <v>4694.9818600000017</v>
      </c>
      <c r="K30">
        <v>0</v>
      </c>
      <c r="L30">
        <v>45.75</v>
      </c>
      <c r="M30">
        <v>65.079440000000005</v>
      </c>
      <c r="N30">
        <v>26.273</v>
      </c>
      <c r="O30">
        <v>181.72900000000001</v>
      </c>
      <c r="P30">
        <v>96.287089999999992</v>
      </c>
      <c r="Q30">
        <v>320.61704199999991</v>
      </c>
      <c r="R30">
        <v>1294.9223</v>
      </c>
      <c r="S30">
        <v>77.415314500000022</v>
      </c>
      <c r="T30">
        <v>148.90180000000001</v>
      </c>
      <c r="U30">
        <v>0</v>
      </c>
      <c r="V30">
        <v>1185.6722</v>
      </c>
      <c r="W30">
        <v>262.31</v>
      </c>
      <c r="X30">
        <v>8413.444000000005</v>
      </c>
      <c r="Y30">
        <v>6212.7169999999996</v>
      </c>
    </row>
    <row r="31" spans="1:25" x14ac:dyDescent="0.25">
      <c r="A31" t="s">
        <v>29</v>
      </c>
      <c r="B31">
        <v>55702.280000000013</v>
      </c>
      <c r="C31">
        <v>6686.6063700000004</v>
      </c>
      <c r="D31">
        <v>0</v>
      </c>
      <c r="E31">
        <v>17.920000000000002</v>
      </c>
      <c r="F31">
        <v>1336.3140000000001</v>
      </c>
      <c r="G31">
        <v>2898.9438899999982</v>
      </c>
      <c r="H31">
        <v>1444.09978</v>
      </c>
      <c r="I31">
        <v>1407.0532069999999</v>
      </c>
      <c r="J31">
        <v>5380.9900000000007</v>
      </c>
      <c r="K31">
        <v>0</v>
      </c>
      <c r="L31">
        <v>54.922999999999988</v>
      </c>
      <c r="M31">
        <v>0</v>
      </c>
      <c r="N31">
        <v>0</v>
      </c>
      <c r="O31">
        <v>66.297000000000011</v>
      </c>
      <c r="P31">
        <v>141.19900000000001</v>
      </c>
      <c r="Q31">
        <v>12960.694500000011</v>
      </c>
      <c r="R31">
        <v>826.8018999999997</v>
      </c>
      <c r="S31">
        <v>1154.9709999999991</v>
      </c>
      <c r="T31">
        <v>139.16139999999999</v>
      </c>
      <c r="U31">
        <v>0</v>
      </c>
      <c r="V31">
        <v>1530.6015999999991</v>
      </c>
      <c r="W31">
        <v>318.02479999999957</v>
      </c>
      <c r="X31">
        <v>11556.80899999999</v>
      </c>
      <c r="Y31">
        <v>7775.3739999999998</v>
      </c>
    </row>
    <row r="32" spans="1:25" x14ac:dyDescent="0.25">
      <c r="A32" t="s">
        <v>30</v>
      </c>
      <c r="B32">
        <v>397849.76699999988</v>
      </c>
      <c r="C32">
        <v>350810.65059999988</v>
      </c>
      <c r="D32">
        <v>1783.0204000000001</v>
      </c>
      <c r="E32">
        <v>43.64</v>
      </c>
      <c r="F32">
        <v>3047.9331999999999</v>
      </c>
      <c r="G32">
        <v>1313.3381999999999</v>
      </c>
      <c r="H32">
        <v>2107.6913629999999</v>
      </c>
      <c r="I32">
        <v>1509.9010000000001</v>
      </c>
      <c r="J32">
        <v>2631.9830000000011</v>
      </c>
      <c r="K32">
        <v>32.516345999999999</v>
      </c>
      <c r="L32">
        <v>86.080609999999993</v>
      </c>
      <c r="M32">
        <v>16033.94188</v>
      </c>
      <c r="N32">
        <v>1.80172</v>
      </c>
      <c r="O32">
        <v>1136.5154</v>
      </c>
      <c r="P32">
        <v>55.647599999999997</v>
      </c>
      <c r="Q32">
        <v>17.719117000000001</v>
      </c>
      <c r="R32">
        <v>18.01052</v>
      </c>
      <c r="S32">
        <v>0.19682918799999999</v>
      </c>
      <c r="T32">
        <v>304.69310000000002</v>
      </c>
      <c r="U32">
        <v>1040</v>
      </c>
      <c r="V32">
        <v>1785.836168</v>
      </c>
      <c r="W32">
        <v>315.55952000000002</v>
      </c>
      <c r="X32">
        <v>5701.6077999999998</v>
      </c>
      <c r="Y32">
        <v>8048.0966000000008</v>
      </c>
    </row>
    <row r="33" spans="1:25" x14ac:dyDescent="0.25">
      <c r="A33" t="s">
        <v>31</v>
      </c>
      <c r="B33">
        <v>24752.84</v>
      </c>
      <c r="C33">
        <v>1310.5540000000001</v>
      </c>
      <c r="D33">
        <v>0</v>
      </c>
      <c r="E33">
        <v>9.786999999999999</v>
      </c>
      <c r="F33">
        <v>1634</v>
      </c>
      <c r="G33">
        <v>1453.8278</v>
      </c>
      <c r="H33">
        <v>1297.9207100000001</v>
      </c>
      <c r="I33">
        <v>1037.6634100000001</v>
      </c>
      <c r="J33">
        <v>1886.0769999999991</v>
      </c>
      <c r="K33">
        <v>0</v>
      </c>
      <c r="L33">
        <v>0.69103000000000003</v>
      </c>
      <c r="M33">
        <v>0</v>
      </c>
      <c r="N33">
        <v>0</v>
      </c>
      <c r="O33">
        <v>0</v>
      </c>
      <c r="P33">
        <v>0</v>
      </c>
      <c r="Q33">
        <v>3772.6104999999998</v>
      </c>
      <c r="R33">
        <v>115.19689</v>
      </c>
      <c r="S33">
        <v>303.88170000000002</v>
      </c>
      <c r="T33">
        <v>155.13900000000001</v>
      </c>
      <c r="U33">
        <v>0</v>
      </c>
      <c r="V33">
        <v>1039.3134</v>
      </c>
      <c r="W33">
        <v>201.3726099999999</v>
      </c>
      <c r="X33">
        <v>5432.1770000000006</v>
      </c>
      <c r="Y33">
        <v>5093.2140000000018</v>
      </c>
    </row>
    <row r="34" spans="1:25" x14ac:dyDescent="0.25">
      <c r="A34" t="s">
        <v>32</v>
      </c>
      <c r="B34">
        <v>9520.0900000000038</v>
      </c>
      <c r="C34">
        <v>950.15900000000011</v>
      </c>
      <c r="D34">
        <v>0</v>
      </c>
      <c r="E34">
        <v>0</v>
      </c>
      <c r="F34">
        <v>0</v>
      </c>
      <c r="G34">
        <v>730.71728000000019</v>
      </c>
      <c r="H34">
        <v>446.23640899999992</v>
      </c>
      <c r="I34">
        <v>293.7712800000001</v>
      </c>
      <c r="J34">
        <v>1202.76</v>
      </c>
      <c r="K34">
        <v>0.23547499999999999</v>
      </c>
      <c r="L34">
        <v>0.38115999999999989</v>
      </c>
      <c r="M34">
        <v>0</v>
      </c>
      <c r="N34">
        <v>0</v>
      </c>
      <c r="O34">
        <v>0</v>
      </c>
      <c r="P34">
        <v>0</v>
      </c>
      <c r="Q34">
        <v>379.81793999999991</v>
      </c>
      <c r="R34">
        <v>162.92200000000011</v>
      </c>
      <c r="S34">
        <v>10.021459999999999</v>
      </c>
      <c r="T34">
        <v>48.472000000000008</v>
      </c>
      <c r="U34">
        <v>0</v>
      </c>
      <c r="V34">
        <v>370.00160000000022</v>
      </c>
      <c r="W34">
        <v>89.78370000000001</v>
      </c>
      <c r="X34">
        <v>2923.5319999999988</v>
      </c>
      <c r="Y34">
        <v>1910.1386</v>
      </c>
    </row>
    <row r="35" spans="1:25" x14ac:dyDescent="0.25">
      <c r="A35" t="s">
        <v>33</v>
      </c>
      <c r="B35">
        <v>65186.63</v>
      </c>
      <c r="C35">
        <v>20365.993470000001</v>
      </c>
      <c r="D35">
        <v>0.66200000000000003</v>
      </c>
      <c r="E35">
        <v>73.279999999999987</v>
      </c>
      <c r="F35">
        <v>1258.82</v>
      </c>
      <c r="G35">
        <v>1338.7156</v>
      </c>
      <c r="H35">
        <v>6268.4793000000009</v>
      </c>
      <c r="I35">
        <v>2131.2779</v>
      </c>
      <c r="J35">
        <v>4510.7879999999996</v>
      </c>
      <c r="K35">
        <v>17.823155</v>
      </c>
      <c r="L35">
        <v>68.562600000000003</v>
      </c>
      <c r="M35">
        <v>0</v>
      </c>
      <c r="N35">
        <v>0</v>
      </c>
      <c r="O35">
        <v>1974.37</v>
      </c>
      <c r="P35">
        <v>106.056</v>
      </c>
      <c r="Q35">
        <v>9.0532960000000013</v>
      </c>
      <c r="R35">
        <v>43.610199999999999</v>
      </c>
      <c r="S35">
        <v>3.00135</v>
      </c>
      <c r="T35">
        <v>727.09150000000011</v>
      </c>
      <c r="U35">
        <v>0</v>
      </c>
      <c r="V35">
        <v>3058.2389999999991</v>
      </c>
      <c r="W35">
        <v>601.83460000000002</v>
      </c>
      <c r="X35">
        <v>8780.6050000000014</v>
      </c>
      <c r="Y35">
        <v>13867.6564</v>
      </c>
    </row>
    <row r="36" spans="1:25" x14ac:dyDescent="0.25">
      <c r="A36" t="s">
        <v>34</v>
      </c>
      <c r="B36">
        <v>37904.1</v>
      </c>
      <c r="C36">
        <v>9372.4349999999995</v>
      </c>
      <c r="D36">
        <v>2.6419999999999999</v>
      </c>
      <c r="E36">
        <v>0</v>
      </c>
      <c r="F36">
        <v>2197.085</v>
      </c>
      <c r="G36">
        <v>758.85450000000014</v>
      </c>
      <c r="H36">
        <v>2611.33</v>
      </c>
      <c r="I36">
        <v>1302.03</v>
      </c>
      <c r="J36">
        <v>3392.86</v>
      </c>
      <c r="K36">
        <v>9.0230000000000005E-2</v>
      </c>
      <c r="L36">
        <v>136.6</v>
      </c>
      <c r="M36">
        <v>0</v>
      </c>
      <c r="N36">
        <v>0</v>
      </c>
      <c r="O36">
        <v>141.1651</v>
      </c>
      <c r="P36">
        <v>76.177999999999997</v>
      </c>
      <c r="Q36">
        <v>7.6326396999999986</v>
      </c>
      <c r="R36">
        <v>7.2251399999999997</v>
      </c>
      <c r="S36">
        <v>13.718064999999999</v>
      </c>
      <c r="T36">
        <v>458.41930000000002</v>
      </c>
      <c r="U36">
        <v>0</v>
      </c>
      <c r="V36">
        <v>2396.5426000000011</v>
      </c>
      <c r="W36">
        <v>302.48189999999988</v>
      </c>
      <c r="X36">
        <v>3013.0010000000002</v>
      </c>
      <c r="Y36">
        <v>11704.941000000001</v>
      </c>
    </row>
    <row r="37" spans="1:25" x14ac:dyDescent="0.25">
      <c r="A37" t="s">
        <v>35</v>
      </c>
      <c r="B37">
        <v>20062.12</v>
      </c>
      <c r="C37">
        <v>5551.5353999999998</v>
      </c>
      <c r="D37">
        <v>0</v>
      </c>
      <c r="E37">
        <v>0</v>
      </c>
      <c r="F37">
        <v>144.5</v>
      </c>
      <c r="G37">
        <v>1214.610453</v>
      </c>
      <c r="H37">
        <v>487.7307843000001</v>
      </c>
      <c r="I37">
        <v>450.16604100000012</v>
      </c>
      <c r="J37">
        <v>1608.39</v>
      </c>
      <c r="K37">
        <v>0</v>
      </c>
      <c r="L37">
        <v>143.47149999999999</v>
      </c>
      <c r="M37">
        <v>0</v>
      </c>
      <c r="N37">
        <v>0</v>
      </c>
      <c r="O37">
        <v>1832.58</v>
      </c>
      <c r="P37">
        <v>374.09399999999999</v>
      </c>
      <c r="Q37">
        <v>158.32420300000001</v>
      </c>
      <c r="R37">
        <v>186.2253</v>
      </c>
      <c r="S37">
        <v>20.041637000000001</v>
      </c>
      <c r="T37">
        <v>44.467199999999991</v>
      </c>
      <c r="U37">
        <v>0</v>
      </c>
      <c r="V37">
        <v>553.63300000000015</v>
      </c>
      <c r="W37">
        <v>121.9648</v>
      </c>
      <c r="X37">
        <v>4499.3110000000024</v>
      </c>
      <c r="Y37">
        <v>2671.434999999999</v>
      </c>
    </row>
    <row r="38" spans="1:25" x14ac:dyDescent="0.25">
      <c r="A38" t="s">
        <v>36</v>
      </c>
      <c r="B38">
        <v>34516.181399999987</v>
      </c>
      <c r="C38">
        <v>1449.4623999999999</v>
      </c>
      <c r="D38">
        <v>0</v>
      </c>
      <c r="E38">
        <v>0</v>
      </c>
      <c r="F38">
        <v>0</v>
      </c>
      <c r="G38">
        <v>1485.97352</v>
      </c>
      <c r="H38">
        <v>2120.5019600000001</v>
      </c>
      <c r="I38">
        <v>894.14565000000005</v>
      </c>
      <c r="J38">
        <v>3510.201799999998</v>
      </c>
      <c r="K38">
        <v>0</v>
      </c>
      <c r="L38">
        <v>0</v>
      </c>
      <c r="M38">
        <v>536.52570000000014</v>
      </c>
      <c r="N38">
        <v>0</v>
      </c>
      <c r="O38">
        <v>7839.4459999999999</v>
      </c>
      <c r="P38">
        <v>85.058599999999998</v>
      </c>
      <c r="Q38">
        <v>41.323880000000003</v>
      </c>
      <c r="R38">
        <v>152.70586999999989</v>
      </c>
      <c r="S38">
        <v>3.0043841999999992</v>
      </c>
      <c r="T38">
        <v>192.15280000000001</v>
      </c>
      <c r="U38">
        <v>0</v>
      </c>
      <c r="V38">
        <v>2214.5340000000001</v>
      </c>
      <c r="W38">
        <v>303.38793460000011</v>
      </c>
      <c r="X38">
        <v>3331.862999999998</v>
      </c>
      <c r="Y38">
        <v>10340.214</v>
      </c>
    </row>
    <row r="39" spans="1:25" x14ac:dyDescent="0.25">
      <c r="A39" t="s">
        <v>37</v>
      </c>
      <c r="B39">
        <v>6360.6100000000006</v>
      </c>
      <c r="C39">
        <v>408.95600000000007</v>
      </c>
      <c r="D39">
        <v>0</v>
      </c>
      <c r="E39">
        <v>8.74</v>
      </c>
      <c r="F39">
        <v>0</v>
      </c>
      <c r="G39">
        <v>212.2867</v>
      </c>
      <c r="H39">
        <v>158.05991</v>
      </c>
      <c r="I39">
        <v>92.64085</v>
      </c>
      <c r="J39">
        <v>405.62</v>
      </c>
      <c r="K39">
        <v>0</v>
      </c>
      <c r="L39">
        <v>5.0549999999999997</v>
      </c>
      <c r="M39">
        <v>0</v>
      </c>
      <c r="N39">
        <v>0</v>
      </c>
      <c r="O39">
        <v>1616</v>
      </c>
      <c r="P39">
        <v>102.185</v>
      </c>
      <c r="Q39">
        <v>14.398999999999999</v>
      </c>
      <c r="R39">
        <v>20.997599999999998</v>
      </c>
      <c r="S39">
        <v>3.4125800000000002</v>
      </c>
      <c r="T39">
        <v>26.393699999999999</v>
      </c>
      <c r="U39">
        <v>0</v>
      </c>
      <c r="V39">
        <v>233.21289999999999</v>
      </c>
      <c r="W39">
        <v>55.108800000000002</v>
      </c>
      <c r="X39">
        <v>1859.03</v>
      </c>
      <c r="Y39">
        <v>1136.817</v>
      </c>
    </row>
    <row r="40" spans="1:25" x14ac:dyDescent="0.25">
      <c r="A40" t="s">
        <v>38</v>
      </c>
      <c r="B40">
        <v>22123.200000000001</v>
      </c>
      <c r="C40">
        <v>3618.0924</v>
      </c>
      <c r="D40">
        <v>1.3504</v>
      </c>
      <c r="E40">
        <v>0</v>
      </c>
      <c r="F40">
        <v>3091.8240000000001</v>
      </c>
      <c r="G40">
        <v>864.38909999999987</v>
      </c>
      <c r="H40">
        <v>989.62769999999989</v>
      </c>
      <c r="I40">
        <v>1159.6447000000001</v>
      </c>
      <c r="J40">
        <v>1858.18</v>
      </c>
      <c r="K40">
        <v>0</v>
      </c>
      <c r="L40">
        <v>135.565</v>
      </c>
      <c r="M40">
        <v>0</v>
      </c>
      <c r="N40">
        <v>0</v>
      </c>
      <c r="O40">
        <v>75.990930000000006</v>
      </c>
      <c r="P40">
        <v>191.28</v>
      </c>
      <c r="Q40">
        <v>686.61017699999991</v>
      </c>
      <c r="R40">
        <v>155.69751999999991</v>
      </c>
      <c r="S40">
        <v>24.434453000000001</v>
      </c>
      <c r="T40">
        <v>126.02549999999999</v>
      </c>
      <c r="U40">
        <v>0</v>
      </c>
      <c r="V40">
        <v>809.73310000000004</v>
      </c>
      <c r="W40">
        <v>157.30930000000001</v>
      </c>
      <c r="X40">
        <v>4471.8691999999983</v>
      </c>
      <c r="Y40">
        <v>3713.324000000001</v>
      </c>
    </row>
    <row r="41" spans="1:25" x14ac:dyDescent="0.25">
      <c r="A41" t="s">
        <v>39</v>
      </c>
      <c r="B41">
        <v>22480.3</v>
      </c>
      <c r="C41">
        <v>3185.5159199999998</v>
      </c>
      <c r="D41">
        <v>0</v>
      </c>
      <c r="E41">
        <v>15.3</v>
      </c>
      <c r="F41">
        <v>4543.5999999999995</v>
      </c>
      <c r="G41">
        <v>557.80090000000007</v>
      </c>
      <c r="H41">
        <v>1249.9455949999999</v>
      </c>
      <c r="I41">
        <v>1465.7551000000001</v>
      </c>
      <c r="J41">
        <v>1191.9100000000001</v>
      </c>
      <c r="K41">
        <v>60.28</v>
      </c>
      <c r="L41">
        <v>327.74</v>
      </c>
      <c r="M41">
        <v>0</v>
      </c>
      <c r="N41">
        <v>0</v>
      </c>
      <c r="O41">
        <v>51.72</v>
      </c>
      <c r="P41">
        <v>42.143999999999998</v>
      </c>
      <c r="Q41">
        <v>1314.10079</v>
      </c>
      <c r="R41">
        <v>40.01309999999998</v>
      </c>
      <c r="S41">
        <v>168.54783999999989</v>
      </c>
      <c r="T41">
        <v>86.262500000000003</v>
      </c>
      <c r="U41">
        <v>0</v>
      </c>
      <c r="V41">
        <v>755.86987999999985</v>
      </c>
      <c r="W41">
        <v>141.67675800000001</v>
      </c>
      <c r="X41">
        <v>3724.4889999999991</v>
      </c>
      <c r="Y41">
        <v>3545.827600000001</v>
      </c>
    </row>
    <row r="42" spans="1:25" x14ac:dyDescent="0.25">
      <c r="A42" t="s">
        <v>40</v>
      </c>
      <c r="B42">
        <v>180402.52665999989</v>
      </c>
      <c r="C42">
        <v>15152.284299999999</v>
      </c>
      <c r="D42">
        <v>14900.020399999999</v>
      </c>
      <c r="E42">
        <v>0</v>
      </c>
      <c r="F42">
        <v>557.16</v>
      </c>
      <c r="G42">
        <v>928.26411999999993</v>
      </c>
      <c r="H42">
        <v>1297.0612000000001</v>
      </c>
      <c r="I42">
        <v>669.73002999999972</v>
      </c>
      <c r="J42">
        <v>1865.6483900000001</v>
      </c>
      <c r="K42">
        <v>0</v>
      </c>
      <c r="L42">
        <v>17.72</v>
      </c>
      <c r="M42">
        <v>105371.22138</v>
      </c>
      <c r="N42">
        <v>54.079099999999997</v>
      </c>
      <c r="O42">
        <v>4033.5880000000011</v>
      </c>
      <c r="P42">
        <v>108.8454</v>
      </c>
      <c r="Q42">
        <v>11.203519</v>
      </c>
      <c r="R42">
        <v>49.563169999999992</v>
      </c>
      <c r="S42">
        <v>12.733131999999999</v>
      </c>
      <c r="T42">
        <v>21873.920399999999</v>
      </c>
      <c r="U42">
        <v>3679.3</v>
      </c>
      <c r="V42">
        <v>1163.4465680000001</v>
      </c>
      <c r="W42">
        <v>188.84358900000001</v>
      </c>
      <c r="X42">
        <v>3145.7420000000002</v>
      </c>
      <c r="Y42">
        <v>5293.2684000000008</v>
      </c>
    </row>
    <row r="43" spans="1:25" x14ac:dyDescent="0.25">
      <c r="A43" t="s">
        <v>41</v>
      </c>
      <c r="B43">
        <v>10314.041999999999</v>
      </c>
      <c r="C43">
        <v>997.48299999999995</v>
      </c>
      <c r="D43">
        <v>0</v>
      </c>
      <c r="E43">
        <v>0</v>
      </c>
      <c r="F43">
        <v>3766.95</v>
      </c>
      <c r="G43">
        <v>332.60829999999999</v>
      </c>
      <c r="H43">
        <v>215.08699999999999</v>
      </c>
      <c r="I43">
        <v>965.41520000000003</v>
      </c>
      <c r="J43">
        <v>672.5920000000001</v>
      </c>
      <c r="K43">
        <v>0</v>
      </c>
      <c r="L43">
        <v>0</v>
      </c>
      <c r="M43">
        <v>0</v>
      </c>
      <c r="N43">
        <v>0</v>
      </c>
      <c r="O43">
        <v>131</v>
      </c>
      <c r="P43">
        <v>37.950000000000003</v>
      </c>
      <c r="Q43">
        <v>39.049160000000001</v>
      </c>
      <c r="R43">
        <v>73.4482</v>
      </c>
      <c r="S43">
        <v>0.28936200000000001</v>
      </c>
      <c r="T43">
        <v>27.2911</v>
      </c>
      <c r="U43">
        <v>0</v>
      </c>
      <c r="V43">
        <v>251.55115599999999</v>
      </c>
      <c r="W43">
        <v>52.361500000000007</v>
      </c>
      <c r="X43">
        <v>1398.0930000000001</v>
      </c>
      <c r="Y43">
        <v>1359.9751000000001</v>
      </c>
    </row>
    <row r="44" spans="1:25" x14ac:dyDescent="0.25">
      <c r="A44" t="s">
        <v>42</v>
      </c>
      <c r="B44">
        <v>37818</v>
      </c>
      <c r="C44">
        <v>23128.668000000001</v>
      </c>
      <c r="D44">
        <v>0</v>
      </c>
      <c r="E44">
        <v>0.72699999999999998</v>
      </c>
      <c r="F44">
        <v>1118.9000000000001</v>
      </c>
      <c r="G44">
        <v>226.68</v>
      </c>
      <c r="H44">
        <v>969.31</v>
      </c>
      <c r="I44">
        <v>545.81000000000006</v>
      </c>
      <c r="J44">
        <v>891.61999999999989</v>
      </c>
      <c r="K44">
        <v>0</v>
      </c>
      <c r="L44">
        <v>163.33000000000001</v>
      </c>
      <c r="M44">
        <v>0.14375499999999999</v>
      </c>
      <c r="N44">
        <v>0</v>
      </c>
      <c r="O44">
        <v>4339.8999999999996</v>
      </c>
      <c r="P44">
        <v>100.4</v>
      </c>
      <c r="Q44">
        <v>8.0482899999999996E-2</v>
      </c>
      <c r="R44">
        <v>2.5793400000000002</v>
      </c>
      <c r="S44">
        <v>14.753059199999999</v>
      </c>
      <c r="T44">
        <v>37.723999999999997</v>
      </c>
      <c r="U44">
        <v>0</v>
      </c>
      <c r="V44">
        <v>713.60095200000001</v>
      </c>
      <c r="W44">
        <v>113.3347</v>
      </c>
      <c r="X44">
        <v>2305.9299999999998</v>
      </c>
      <c r="Y44">
        <v>3134.2</v>
      </c>
    </row>
    <row r="45" spans="1:25" x14ac:dyDescent="0.25">
      <c r="A45" t="s">
        <v>43</v>
      </c>
      <c r="B45">
        <v>30348.9</v>
      </c>
      <c r="C45">
        <v>9855.4837200000038</v>
      </c>
      <c r="D45">
        <v>2.0400000000000001E-2</v>
      </c>
      <c r="E45">
        <v>0</v>
      </c>
      <c r="F45">
        <v>0</v>
      </c>
      <c r="G45">
        <v>1264.6731199999999</v>
      </c>
      <c r="H45">
        <v>1974.4221</v>
      </c>
      <c r="I45">
        <v>794.07100000000014</v>
      </c>
      <c r="J45">
        <v>2233.58</v>
      </c>
      <c r="K45">
        <v>0</v>
      </c>
      <c r="L45">
        <v>49.919999999999987</v>
      </c>
      <c r="M45">
        <v>0</v>
      </c>
      <c r="N45">
        <v>0</v>
      </c>
      <c r="O45">
        <v>1.9932000000000001</v>
      </c>
      <c r="P45">
        <v>40.701000000000001</v>
      </c>
      <c r="Q45">
        <v>284.98910199999989</v>
      </c>
      <c r="R45">
        <v>134.79053999999999</v>
      </c>
      <c r="S45">
        <v>214.252028</v>
      </c>
      <c r="T45">
        <v>164.04040000000001</v>
      </c>
      <c r="U45">
        <v>0</v>
      </c>
      <c r="V45">
        <v>1310.6579999999999</v>
      </c>
      <c r="W45">
        <v>193.79150000000001</v>
      </c>
      <c r="X45">
        <v>5232.1399999999994</v>
      </c>
      <c r="Y45">
        <v>6589.71</v>
      </c>
    </row>
    <row r="46" spans="1:25" x14ac:dyDescent="0.25">
      <c r="A46" t="s">
        <v>44</v>
      </c>
      <c r="B46">
        <v>41707.963450000017</v>
      </c>
      <c r="C46">
        <v>8367.7149000000009</v>
      </c>
      <c r="D46">
        <v>7058</v>
      </c>
      <c r="E46">
        <v>79.134000000000015</v>
      </c>
      <c r="F46">
        <v>2332.75</v>
      </c>
      <c r="G46">
        <v>1240.1180600000009</v>
      </c>
      <c r="H46">
        <v>241.05558199999999</v>
      </c>
      <c r="I46">
        <v>923.0385119999994</v>
      </c>
      <c r="J46">
        <v>2552.1007</v>
      </c>
      <c r="K46">
        <v>8.867300000000002</v>
      </c>
      <c r="L46">
        <v>10.64572000000001</v>
      </c>
      <c r="M46">
        <v>5667.8533500000021</v>
      </c>
      <c r="N46">
        <v>0</v>
      </c>
      <c r="O46">
        <v>1887.3789999999999</v>
      </c>
      <c r="P46">
        <v>16.231400000000001</v>
      </c>
      <c r="Q46">
        <v>606.07690099999979</v>
      </c>
      <c r="R46">
        <v>524.67215999999985</v>
      </c>
      <c r="S46">
        <v>46.38241</v>
      </c>
      <c r="T46">
        <v>45.967500000000008</v>
      </c>
      <c r="U46">
        <v>1402.1</v>
      </c>
      <c r="V46">
        <v>558.99920399999974</v>
      </c>
      <c r="W46">
        <v>112.5641845999999</v>
      </c>
      <c r="X46">
        <v>5186.7860000000028</v>
      </c>
      <c r="Y46">
        <v>2830.6307999999999</v>
      </c>
    </row>
    <row r="47" spans="1:25" x14ac:dyDescent="0.25">
      <c r="A47" t="s">
        <v>45</v>
      </c>
      <c r="B47">
        <v>26263.7</v>
      </c>
      <c r="C47">
        <v>555.28530000000012</v>
      </c>
      <c r="D47">
        <v>0</v>
      </c>
      <c r="E47">
        <v>0</v>
      </c>
      <c r="F47">
        <v>2985</v>
      </c>
      <c r="G47">
        <v>1614.2262000000001</v>
      </c>
      <c r="H47">
        <v>1062.1323629999999</v>
      </c>
      <c r="I47">
        <v>1339.073699999999</v>
      </c>
      <c r="J47">
        <v>2249.559999999999</v>
      </c>
      <c r="K47">
        <v>0</v>
      </c>
      <c r="L47">
        <v>290.35000000000002</v>
      </c>
      <c r="M47">
        <v>0</v>
      </c>
      <c r="N47">
        <v>0</v>
      </c>
      <c r="O47">
        <v>6956</v>
      </c>
      <c r="P47">
        <v>266.98700000000002</v>
      </c>
      <c r="Q47">
        <v>453.74662999999993</v>
      </c>
      <c r="R47">
        <v>153.4349</v>
      </c>
      <c r="S47">
        <v>115.9769</v>
      </c>
      <c r="T47">
        <v>146.22590000000011</v>
      </c>
      <c r="U47">
        <v>0</v>
      </c>
      <c r="V47">
        <v>1222.2900999999999</v>
      </c>
      <c r="W47">
        <v>141.83380000000011</v>
      </c>
      <c r="X47">
        <v>898.73600000000033</v>
      </c>
      <c r="Y47">
        <v>5819.8180000000011</v>
      </c>
    </row>
    <row r="48" spans="1:25" x14ac:dyDescent="0.25">
      <c r="A48" t="s">
        <v>46</v>
      </c>
      <c r="B48">
        <v>19140.177899999999</v>
      </c>
      <c r="C48">
        <v>4838.6469999999999</v>
      </c>
      <c r="D48">
        <v>0</v>
      </c>
      <c r="E48">
        <v>0</v>
      </c>
      <c r="F48">
        <v>2470.23</v>
      </c>
      <c r="G48">
        <v>1596.3466000000001</v>
      </c>
      <c r="H48">
        <v>920.87349000000017</v>
      </c>
      <c r="I48">
        <v>1189.3189</v>
      </c>
      <c r="J48">
        <v>1474.0969</v>
      </c>
      <c r="K48">
        <v>0</v>
      </c>
      <c r="L48">
        <v>3.5219999999999998</v>
      </c>
      <c r="M48">
        <v>0</v>
      </c>
      <c r="N48">
        <v>0</v>
      </c>
      <c r="O48">
        <v>0</v>
      </c>
      <c r="P48">
        <v>0</v>
      </c>
      <c r="Q48">
        <v>778.48662000000002</v>
      </c>
      <c r="R48">
        <v>84.211129999999983</v>
      </c>
      <c r="S48">
        <v>50.687019999999997</v>
      </c>
      <c r="T48">
        <v>155.4222</v>
      </c>
      <c r="U48">
        <v>0</v>
      </c>
      <c r="V48">
        <v>753.53800000000001</v>
      </c>
      <c r="W48">
        <v>136.72829999999999</v>
      </c>
      <c r="X48">
        <v>684.82799999999997</v>
      </c>
      <c r="Y48">
        <v>4005.328</v>
      </c>
    </row>
    <row r="49" spans="1:25" x14ac:dyDescent="0.25">
      <c r="A49" t="s">
        <v>47</v>
      </c>
      <c r="B49">
        <v>28730.799999999999</v>
      </c>
      <c r="C49">
        <v>3454.9520000000002</v>
      </c>
      <c r="D49">
        <v>0</v>
      </c>
      <c r="E49">
        <v>0</v>
      </c>
      <c r="F49">
        <v>1804</v>
      </c>
      <c r="G49">
        <v>461.56227000000001</v>
      </c>
      <c r="H49">
        <v>1623.91167</v>
      </c>
      <c r="I49">
        <v>934.99170000000015</v>
      </c>
      <c r="J49">
        <v>1765.9970000000001</v>
      </c>
      <c r="K49">
        <v>0</v>
      </c>
      <c r="L49">
        <v>543.57999999999993</v>
      </c>
      <c r="M49">
        <v>67.747259999999997</v>
      </c>
      <c r="N49">
        <v>0</v>
      </c>
      <c r="O49">
        <v>7400.2694699999993</v>
      </c>
      <c r="P49">
        <v>57.325729999999993</v>
      </c>
      <c r="Q49">
        <v>2.2676992</v>
      </c>
      <c r="R49">
        <v>28.560600000000001</v>
      </c>
      <c r="S49">
        <v>24.4253</v>
      </c>
      <c r="T49">
        <v>184.4179</v>
      </c>
      <c r="U49">
        <v>0</v>
      </c>
      <c r="V49">
        <v>1215.7639999999999</v>
      </c>
      <c r="W49">
        <v>172.02600000000001</v>
      </c>
      <c r="X49">
        <v>3512.81</v>
      </c>
      <c r="Y49">
        <v>5462.0169999999998</v>
      </c>
    </row>
    <row r="50" spans="1:25" x14ac:dyDescent="0.25">
      <c r="A50" t="s">
        <v>48</v>
      </c>
      <c r="B50">
        <v>21457.98</v>
      </c>
      <c r="C50">
        <v>3144.2478000000001</v>
      </c>
      <c r="D50">
        <v>3.0599999999999999E-2</v>
      </c>
      <c r="E50">
        <v>0</v>
      </c>
      <c r="F50">
        <v>0</v>
      </c>
      <c r="G50">
        <v>1183.953999999999</v>
      </c>
      <c r="H50">
        <v>518.39008499999977</v>
      </c>
      <c r="I50">
        <v>419.42989999999998</v>
      </c>
      <c r="J50">
        <v>2081.83</v>
      </c>
      <c r="K50">
        <v>0</v>
      </c>
      <c r="L50">
        <v>121.95</v>
      </c>
      <c r="M50">
        <v>0</v>
      </c>
      <c r="N50">
        <v>0</v>
      </c>
      <c r="O50">
        <v>0</v>
      </c>
      <c r="P50">
        <v>0</v>
      </c>
      <c r="Q50">
        <v>2798.3116500000001</v>
      </c>
      <c r="R50">
        <v>275.83710000000002</v>
      </c>
      <c r="S50">
        <v>459.55200000000002</v>
      </c>
      <c r="T50">
        <v>49.082800000000013</v>
      </c>
      <c r="U50">
        <v>0</v>
      </c>
      <c r="V50">
        <v>684.774</v>
      </c>
      <c r="W50">
        <v>143.12870000000001</v>
      </c>
      <c r="X50">
        <v>6243.2220000000016</v>
      </c>
      <c r="Y50">
        <v>3331.9499999999989</v>
      </c>
    </row>
    <row r="51" spans="1:25" x14ac:dyDescent="0.25">
      <c r="A51" t="s">
        <v>49</v>
      </c>
      <c r="B51">
        <v>102627.0071</v>
      </c>
      <c r="C51">
        <v>639.05400000000009</v>
      </c>
      <c r="D51">
        <v>0</v>
      </c>
      <c r="E51">
        <v>0.72699999999999998</v>
      </c>
      <c r="F51">
        <v>4983.8599999999997</v>
      </c>
      <c r="G51">
        <v>775.12038500000017</v>
      </c>
      <c r="H51">
        <v>328.34807999999998</v>
      </c>
      <c r="I51">
        <v>1421.2942456000001</v>
      </c>
      <c r="J51">
        <v>2322.8025000000011</v>
      </c>
      <c r="K51">
        <v>0</v>
      </c>
      <c r="L51">
        <v>153.34</v>
      </c>
      <c r="M51">
        <v>47768.279600000002</v>
      </c>
      <c r="N51">
        <v>0</v>
      </c>
      <c r="O51">
        <v>33657.356</v>
      </c>
      <c r="P51">
        <v>123.001</v>
      </c>
      <c r="Q51">
        <v>1307.346243</v>
      </c>
      <c r="R51">
        <v>452.45145000000002</v>
      </c>
      <c r="S51">
        <v>151.0590599999999</v>
      </c>
      <c r="T51">
        <v>164.0547</v>
      </c>
      <c r="U51">
        <v>0</v>
      </c>
      <c r="V51">
        <v>550.53254599999991</v>
      </c>
      <c r="W51">
        <v>110.0009000000001</v>
      </c>
      <c r="X51">
        <v>5009.5910000000058</v>
      </c>
      <c r="Y51">
        <v>2666.239</v>
      </c>
    </row>
    <row r="52" spans="1:25" x14ac:dyDescent="0.25">
      <c r="A52" t="s">
        <v>50</v>
      </c>
      <c r="B52">
        <v>60017.19999999999</v>
      </c>
      <c r="C52">
        <v>8797.5070700000015</v>
      </c>
      <c r="D52">
        <v>1.52</v>
      </c>
      <c r="E52">
        <v>0</v>
      </c>
      <c r="F52">
        <v>6627.16</v>
      </c>
      <c r="G52">
        <v>1591.48883</v>
      </c>
      <c r="H52">
        <v>3913.5451709999988</v>
      </c>
      <c r="I52">
        <v>3017.8868200000002</v>
      </c>
      <c r="J52">
        <v>4880.9799999999996</v>
      </c>
      <c r="K52">
        <v>0</v>
      </c>
      <c r="L52">
        <v>309.55099999999999</v>
      </c>
      <c r="M52">
        <v>0</v>
      </c>
      <c r="N52">
        <v>0</v>
      </c>
      <c r="O52">
        <v>647.84</v>
      </c>
      <c r="P52">
        <v>267.25</v>
      </c>
      <c r="Q52">
        <v>2652.7212400000021</v>
      </c>
      <c r="R52">
        <v>311.2516399999999</v>
      </c>
      <c r="S52">
        <v>140.501206</v>
      </c>
      <c r="T52">
        <v>515.49420000000009</v>
      </c>
      <c r="U52">
        <v>0</v>
      </c>
      <c r="V52">
        <v>2540.3175999999999</v>
      </c>
      <c r="W52">
        <v>454.27018459999971</v>
      </c>
      <c r="X52">
        <v>11443.186</v>
      </c>
      <c r="Y52">
        <v>11912.121999999999</v>
      </c>
    </row>
    <row r="53" spans="1:25" x14ac:dyDescent="0.25">
      <c r="A53" t="s">
        <v>51</v>
      </c>
      <c r="B53">
        <v>33272.500000000007</v>
      </c>
      <c r="C53">
        <v>4960.2740000000003</v>
      </c>
      <c r="D53">
        <v>4.0800000000000003E-2</v>
      </c>
      <c r="E53">
        <v>0</v>
      </c>
      <c r="F53">
        <v>2932.1</v>
      </c>
      <c r="G53">
        <v>1054.4831099999999</v>
      </c>
      <c r="H53">
        <v>687.91264000000024</v>
      </c>
      <c r="I53">
        <v>1089.0377000000001</v>
      </c>
      <c r="J53">
        <v>1556.49</v>
      </c>
      <c r="K53">
        <v>0</v>
      </c>
      <c r="L53">
        <v>84.1</v>
      </c>
      <c r="M53">
        <v>0</v>
      </c>
      <c r="N53">
        <v>0</v>
      </c>
      <c r="O53">
        <v>9053.0369999999984</v>
      </c>
      <c r="P53">
        <v>242.94900000000001</v>
      </c>
      <c r="Q53">
        <v>1163.0354600000001</v>
      </c>
      <c r="R53">
        <v>173.2894</v>
      </c>
      <c r="S53">
        <v>636.97399999999971</v>
      </c>
      <c r="T53">
        <v>65.380299999999991</v>
      </c>
      <c r="U53">
        <v>0</v>
      </c>
      <c r="V53">
        <v>620.93259999999998</v>
      </c>
      <c r="W53">
        <v>138.87729999999999</v>
      </c>
      <c r="X53">
        <v>5740.1120000000001</v>
      </c>
      <c r="Y53">
        <v>3080.4970000000021</v>
      </c>
    </row>
    <row r="54" spans="1:25" x14ac:dyDescent="0.25">
      <c r="A54" t="s">
        <v>52</v>
      </c>
      <c r="B54">
        <v>12792.33</v>
      </c>
      <c r="C54">
        <v>259.2457</v>
      </c>
      <c r="D54">
        <v>0</v>
      </c>
      <c r="E54">
        <v>0</v>
      </c>
      <c r="F54">
        <v>1149</v>
      </c>
      <c r="G54">
        <v>1102.9997000000001</v>
      </c>
      <c r="H54">
        <v>349.40348999999998</v>
      </c>
      <c r="I54">
        <v>615.41999999999996</v>
      </c>
      <c r="J54">
        <v>922.17</v>
      </c>
      <c r="K54">
        <v>0</v>
      </c>
      <c r="L54">
        <v>50.8</v>
      </c>
      <c r="M54">
        <v>0</v>
      </c>
      <c r="N54">
        <v>0</v>
      </c>
      <c r="O54">
        <v>0</v>
      </c>
      <c r="P54">
        <v>0</v>
      </c>
      <c r="Q54">
        <v>4344.6944399999993</v>
      </c>
      <c r="R54">
        <v>106.52070000000001</v>
      </c>
      <c r="S54">
        <v>140.8451</v>
      </c>
      <c r="T54">
        <v>40.959599999999988</v>
      </c>
      <c r="U54">
        <v>0</v>
      </c>
      <c r="V54">
        <v>313.07039999999989</v>
      </c>
      <c r="W54">
        <v>63.136300000000013</v>
      </c>
      <c r="X54">
        <v>1831.9949999999999</v>
      </c>
      <c r="Y54">
        <v>1500.616</v>
      </c>
    </row>
    <row r="55" spans="1:25" x14ac:dyDescent="0.25">
      <c r="A55" t="s">
        <v>53</v>
      </c>
      <c r="B55">
        <v>18557.79</v>
      </c>
      <c r="C55">
        <v>3577.19</v>
      </c>
      <c r="D55">
        <v>0</v>
      </c>
      <c r="E55">
        <v>88.2</v>
      </c>
      <c r="F55">
        <v>331.00000000000011</v>
      </c>
      <c r="G55">
        <v>219.02018000000001</v>
      </c>
      <c r="H55">
        <v>1269.953</v>
      </c>
      <c r="I55">
        <v>435.2047</v>
      </c>
      <c r="J55">
        <v>1354.665</v>
      </c>
      <c r="K55">
        <v>0</v>
      </c>
      <c r="L55">
        <v>11.223000000000001</v>
      </c>
      <c r="M55">
        <v>0</v>
      </c>
      <c r="N55">
        <v>0</v>
      </c>
      <c r="O55">
        <v>0</v>
      </c>
      <c r="P55">
        <v>0</v>
      </c>
      <c r="Q55">
        <v>174.77525990000001</v>
      </c>
      <c r="R55">
        <v>12.94317</v>
      </c>
      <c r="S55">
        <v>0.58997709999999992</v>
      </c>
      <c r="T55">
        <v>73.413300000000007</v>
      </c>
      <c r="U55">
        <v>0</v>
      </c>
      <c r="V55">
        <v>1006.2879</v>
      </c>
      <c r="W55">
        <v>206.93939999999989</v>
      </c>
      <c r="X55">
        <v>5221.6761999999999</v>
      </c>
      <c r="Y55">
        <v>4580.54</v>
      </c>
    </row>
    <row r="56" spans="1:25" x14ac:dyDescent="0.25">
      <c r="A56" t="s">
        <v>54</v>
      </c>
      <c r="B56">
        <v>23572.304</v>
      </c>
      <c r="C56">
        <v>4878.7957200000001</v>
      </c>
      <c r="D56">
        <v>0</v>
      </c>
      <c r="E56">
        <v>39.200000000000003</v>
      </c>
      <c r="F56">
        <v>1413</v>
      </c>
      <c r="G56">
        <v>1075.6639</v>
      </c>
      <c r="H56">
        <v>1145.3166000000001</v>
      </c>
      <c r="I56">
        <v>871.31140000000016</v>
      </c>
      <c r="J56">
        <v>1288.348</v>
      </c>
      <c r="K56">
        <v>0</v>
      </c>
      <c r="L56">
        <v>92.81</v>
      </c>
      <c r="M56">
        <v>0</v>
      </c>
      <c r="N56">
        <v>0</v>
      </c>
      <c r="O56">
        <v>26.6</v>
      </c>
      <c r="P56">
        <v>70</v>
      </c>
      <c r="Q56">
        <v>1398.4910339999999</v>
      </c>
      <c r="R56">
        <v>50.821379999999991</v>
      </c>
      <c r="S56">
        <v>2296.0556000000001</v>
      </c>
      <c r="T56">
        <v>135.22130000000001</v>
      </c>
      <c r="U56">
        <v>0</v>
      </c>
      <c r="V56">
        <v>686.62890000000016</v>
      </c>
      <c r="W56">
        <v>142.28790000000009</v>
      </c>
      <c r="X56">
        <v>4412.2749999999996</v>
      </c>
      <c r="Y56">
        <v>3525.3510000000001</v>
      </c>
    </row>
    <row r="57" spans="1:25" x14ac:dyDescent="0.25">
      <c r="A57" t="s">
        <v>55</v>
      </c>
      <c r="B57">
        <v>21787.031999999999</v>
      </c>
      <c r="C57">
        <v>2070.80944</v>
      </c>
      <c r="D57">
        <v>0</v>
      </c>
      <c r="E57">
        <v>0</v>
      </c>
      <c r="F57">
        <v>3973.2</v>
      </c>
      <c r="G57">
        <v>2039.686109999999</v>
      </c>
      <c r="H57">
        <v>532.03077600000029</v>
      </c>
      <c r="I57">
        <v>1542.638280000001</v>
      </c>
      <c r="J57">
        <v>3916.7249999999981</v>
      </c>
      <c r="K57">
        <v>1.12887</v>
      </c>
      <c r="L57">
        <v>0</v>
      </c>
      <c r="M57">
        <v>0</v>
      </c>
      <c r="N57">
        <v>0</v>
      </c>
      <c r="O57">
        <v>0.12670000000000001</v>
      </c>
      <c r="P57">
        <v>100.39319999999999</v>
      </c>
      <c r="Q57">
        <v>1043.029</v>
      </c>
      <c r="R57">
        <v>621.45110000000022</v>
      </c>
      <c r="S57">
        <v>107.24469999999999</v>
      </c>
      <c r="T57">
        <v>82.302400000000006</v>
      </c>
      <c r="U57">
        <v>0</v>
      </c>
      <c r="V57">
        <v>789.61562400000059</v>
      </c>
      <c r="W57">
        <v>165.0762</v>
      </c>
      <c r="X57">
        <v>900.14599999999996</v>
      </c>
      <c r="Y57">
        <v>3903.2749999999978</v>
      </c>
    </row>
    <row r="58" spans="1:25" x14ac:dyDescent="0.25">
      <c r="A58" t="s">
        <v>56</v>
      </c>
      <c r="B58">
        <v>25790.7</v>
      </c>
      <c r="C58">
        <v>1333.835</v>
      </c>
      <c r="D58">
        <v>5.0900000000000001E-2</v>
      </c>
      <c r="E58">
        <v>0</v>
      </c>
      <c r="F58">
        <v>426.23480000000001</v>
      </c>
      <c r="G58">
        <v>1477.56881</v>
      </c>
      <c r="H58">
        <v>541.41630899999984</v>
      </c>
      <c r="I58">
        <v>607.62841100000003</v>
      </c>
      <c r="J58">
        <v>5772.2184999999999</v>
      </c>
      <c r="K58">
        <v>0</v>
      </c>
      <c r="L58">
        <v>0</v>
      </c>
      <c r="M58">
        <v>1134.2679599999999</v>
      </c>
      <c r="N58">
        <v>0</v>
      </c>
      <c r="O58">
        <v>548.79999999999995</v>
      </c>
      <c r="P58">
        <v>5.5369999999999999</v>
      </c>
      <c r="Q58">
        <v>1566.4843049999999</v>
      </c>
      <c r="R58">
        <v>1366.30746</v>
      </c>
      <c r="S58">
        <v>82.470892000000021</v>
      </c>
      <c r="T58">
        <v>62.201399999999978</v>
      </c>
      <c r="U58">
        <v>0</v>
      </c>
      <c r="V58">
        <v>631.17510000000118</v>
      </c>
      <c r="W58">
        <v>182.53135400000011</v>
      </c>
      <c r="X58">
        <v>6925.718000000008</v>
      </c>
      <c r="Y58">
        <v>3112.0350000000039</v>
      </c>
    </row>
    <row r="59" spans="1:25" x14ac:dyDescent="0.25">
      <c r="A59" t="s">
        <v>57</v>
      </c>
      <c r="B59">
        <v>59113.256999999998</v>
      </c>
      <c r="C59">
        <v>14409.970300000001</v>
      </c>
      <c r="D59">
        <v>3.0599999999999999E-2</v>
      </c>
      <c r="E59">
        <v>2.1800000000000002</v>
      </c>
      <c r="F59">
        <v>1895.78</v>
      </c>
      <c r="G59">
        <v>2895.33698</v>
      </c>
      <c r="H59">
        <v>3659.334742999999</v>
      </c>
      <c r="I59">
        <v>2038.4194930000001</v>
      </c>
      <c r="J59">
        <v>5392.0509999999986</v>
      </c>
      <c r="K59">
        <v>28.876930000000009</v>
      </c>
      <c r="L59">
        <v>91.812999999999988</v>
      </c>
      <c r="M59">
        <v>0</v>
      </c>
      <c r="N59">
        <v>0</v>
      </c>
      <c r="O59">
        <v>979.5003999999999</v>
      </c>
      <c r="P59">
        <v>426.0979000000001</v>
      </c>
      <c r="Q59">
        <v>469.01072999999991</v>
      </c>
      <c r="R59">
        <v>336.97451000000001</v>
      </c>
      <c r="S59">
        <v>34.642545000000013</v>
      </c>
      <c r="T59">
        <v>277.44319999999999</v>
      </c>
      <c r="U59">
        <v>0</v>
      </c>
      <c r="V59">
        <v>2699.8486999999991</v>
      </c>
      <c r="W59">
        <v>429.40447200000023</v>
      </c>
      <c r="X59">
        <v>9395.6010000000024</v>
      </c>
      <c r="Y59">
        <v>13648.6083</v>
      </c>
    </row>
    <row r="60" spans="1:25" x14ac:dyDescent="0.25">
      <c r="A60" t="s">
        <v>58</v>
      </c>
      <c r="B60">
        <v>37357.619999999988</v>
      </c>
      <c r="C60">
        <v>6006.0427600000003</v>
      </c>
      <c r="D60">
        <v>0.86599999999999999</v>
      </c>
      <c r="E60">
        <v>10.55</v>
      </c>
      <c r="F60">
        <v>4185.0200000000004</v>
      </c>
      <c r="G60">
        <v>795.14230000000032</v>
      </c>
      <c r="H60">
        <v>1524.4260489999999</v>
      </c>
      <c r="I60">
        <v>1542.838199999999</v>
      </c>
      <c r="J60">
        <v>3125.96</v>
      </c>
      <c r="K60">
        <v>29.47000000000002</v>
      </c>
      <c r="L60">
        <v>122.93</v>
      </c>
      <c r="M60">
        <v>0</v>
      </c>
      <c r="N60">
        <v>0</v>
      </c>
      <c r="O60">
        <v>19.887339999999998</v>
      </c>
      <c r="P60">
        <v>132.13</v>
      </c>
      <c r="Q60">
        <v>1903.71048</v>
      </c>
      <c r="R60">
        <v>271.91269999999992</v>
      </c>
      <c r="S60">
        <v>83.542800000000014</v>
      </c>
      <c r="T60">
        <v>271.66149999999988</v>
      </c>
      <c r="U60">
        <v>0</v>
      </c>
      <c r="V60">
        <v>1408.6487999999999</v>
      </c>
      <c r="W60">
        <v>288.49000999999998</v>
      </c>
      <c r="X60">
        <v>8759.1810000000041</v>
      </c>
      <c r="Y60">
        <v>6883.6780000000044</v>
      </c>
    </row>
    <row r="61" spans="1:25" x14ac:dyDescent="0.25">
      <c r="A61" t="s">
        <v>59</v>
      </c>
      <c r="B61">
        <v>24435.480899999999</v>
      </c>
      <c r="C61">
        <v>1211.4355</v>
      </c>
      <c r="D61">
        <v>0</v>
      </c>
      <c r="E61">
        <v>0</v>
      </c>
      <c r="F61">
        <v>2648.8</v>
      </c>
      <c r="G61">
        <v>756.20368000000008</v>
      </c>
      <c r="H61">
        <v>1415.6380999999999</v>
      </c>
      <c r="I61">
        <v>1128.9987999999989</v>
      </c>
      <c r="J61">
        <v>2161.7009000000012</v>
      </c>
      <c r="K61">
        <v>0</v>
      </c>
      <c r="L61">
        <v>0</v>
      </c>
      <c r="M61">
        <v>0</v>
      </c>
      <c r="N61">
        <v>0</v>
      </c>
      <c r="O61">
        <v>814</v>
      </c>
      <c r="P61">
        <v>83.100000000000009</v>
      </c>
      <c r="Q61">
        <v>638.9261399999998</v>
      </c>
      <c r="R61">
        <v>156.8746800000001</v>
      </c>
      <c r="S61">
        <v>164.59032999999999</v>
      </c>
      <c r="T61">
        <v>150.88749999999999</v>
      </c>
      <c r="U61">
        <v>0</v>
      </c>
      <c r="V61">
        <v>1110.326599999999</v>
      </c>
      <c r="W61">
        <v>220.28906000000001</v>
      </c>
      <c r="X61">
        <v>6515.7142000000013</v>
      </c>
      <c r="Y61">
        <v>5251.12</v>
      </c>
    </row>
    <row r="62" spans="1:25" x14ac:dyDescent="0.25">
      <c r="A62" t="s">
        <v>60</v>
      </c>
      <c r="B62">
        <v>37253.064000000013</v>
      </c>
      <c r="C62">
        <v>13077.235000000001</v>
      </c>
      <c r="D62">
        <v>0</v>
      </c>
      <c r="E62">
        <v>57.88000000000001</v>
      </c>
      <c r="F62">
        <v>635.09999999999991</v>
      </c>
      <c r="G62">
        <v>545.63898000000029</v>
      </c>
      <c r="H62">
        <v>955.1695000000002</v>
      </c>
      <c r="I62">
        <v>511.22487999999993</v>
      </c>
      <c r="J62">
        <v>1256.5741</v>
      </c>
      <c r="K62">
        <v>0</v>
      </c>
      <c r="L62">
        <v>5.1549999999999994</v>
      </c>
      <c r="M62">
        <v>0</v>
      </c>
      <c r="N62">
        <v>0</v>
      </c>
      <c r="O62">
        <v>76.471580000000003</v>
      </c>
      <c r="P62">
        <v>35.146709999999999</v>
      </c>
      <c r="Q62">
        <v>924.12879999999996</v>
      </c>
      <c r="R62">
        <v>73.712850000000003</v>
      </c>
      <c r="S62">
        <v>74.4208</v>
      </c>
      <c r="T62">
        <v>153.23849999999999</v>
      </c>
      <c r="U62">
        <v>0</v>
      </c>
      <c r="V62">
        <v>9336.083099999998</v>
      </c>
      <c r="W62">
        <v>172.2208</v>
      </c>
      <c r="X62">
        <v>5820.7731999999996</v>
      </c>
      <c r="Y62">
        <v>3553.7002000000002</v>
      </c>
    </row>
    <row r="63" spans="1:25" x14ac:dyDescent="0.25">
      <c r="A63" t="s">
        <v>61</v>
      </c>
      <c r="B63">
        <v>18463.34</v>
      </c>
      <c r="C63">
        <v>3455.9304299999999</v>
      </c>
      <c r="D63">
        <v>0</v>
      </c>
      <c r="E63">
        <v>0</v>
      </c>
      <c r="F63">
        <v>2164.3000000000002</v>
      </c>
      <c r="G63">
        <v>665.11653000000024</v>
      </c>
      <c r="H63">
        <v>473.83605000000011</v>
      </c>
      <c r="I63">
        <v>785.75215000000014</v>
      </c>
      <c r="J63">
        <v>1195.502</v>
      </c>
      <c r="K63">
        <v>79.564999999999998</v>
      </c>
      <c r="L63">
        <v>74.464999999999975</v>
      </c>
      <c r="M63">
        <v>0</v>
      </c>
      <c r="N63">
        <v>0</v>
      </c>
      <c r="O63">
        <v>4.5199999999999996</v>
      </c>
      <c r="P63">
        <v>0</v>
      </c>
      <c r="Q63">
        <v>784.2899000000001</v>
      </c>
      <c r="R63">
        <v>111.00237</v>
      </c>
      <c r="S63">
        <v>91.341400000000007</v>
      </c>
      <c r="T63">
        <v>39.775200000000012</v>
      </c>
      <c r="U63">
        <v>0</v>
      </c>
      <c r="V63">
        <v>520.14429999999993</v>
      </c>
      <c r="W63">
        <v>117.4442</v>
      </c>
      <c r="X63">
        <v>5372.193000000002</v>
      </c>
      <c r="Y63">
        <v>2521.58</v>
      </c>
    </row>
    <row r="64" spans="1:25" x14ac:dyDescent="0.25">
      <c r="A64" t="s">
        <v>62</v>
      </c>
      <c r="B64">
        <v>22799.069999999989</v>
      </c>
      <c r="C64">
        <v>1855.27</v>
      </c>
      <c r="D64">
        <v>9.1700000000000004E-2</v>
      </c>
      <c r="E64">
        <v>5.09</v>
      </c>
      <c r="F64">
        <v>646.57999999999993</v>
      </c>
      <c r="G64">
        <v>1868.936199999999</v>
      </c>
      <c r="H64">
        <v>744.33776999999986</v>
      </c>
      <c r="I64">
        <v>802.2133</v>
      </c>
      <c r="J64">
        <v>3143.0699999999988</v>
      </c>
      <c r="K64">
        <v>0</v>
      </c>
      <c r="L64">
        <v>103.48</v>
      </c>
      <c r="M64">
        <v>0</v>
      </c>
      <c r="N64">
        <v>0</v>
      </c>
      <c r="O64">
        <v>0</v>
      </c>
      <c r="P64">
        <v>0</v>
      </c>
      <c r="Q64">
        <v>1519.6896000000011</v>
      </c>
      <c r="R64">
        <v>488.72099999999978</v>
      </c>
      <c r="S64">
        <v>217.61600000000001</v>
      </c>
      <c r="T64">
        <v>52.639320000000012</v>
      </c>
      <c r="U64">
        <v>0</v>
      </c>
      <c r="V64">
        <v>689.03610000000037</v>
      </c>
      <c r="W64">
        <v>165.9288</v>
      </c>
      <c r="X64">
        <v>6996.3320000000003</v>
      </c>
      <c r="Y64">
        <v>3492.9490000000001</v>
      </c>
    </row>
    <row r="65" spans="1:25" x14ac:dyDescent="0.25">
      <c r="A65" t="s">
        <v>63</v>
      </c>
      <c r="B65">
        <v>12961.6</v>
      </c>
      <c r="C65">
        <v>549.47</v>
      </c>
      <c r="D65">
        <v>0</v>
      </c>
      <c r="E65">
        <v>0</v>
      </c>
      <c r="F65">
        <v>2650</v>
      </c>
      <c r="G65">
        <v>878.83691999999996</v>
      </c>
      <c r="H65">
        <v>926.11400000000015</v>
      </c>
      <c r="I65">
        <v>1105.7134000000001</v>
      </c>
      <c r="J65">
        <v>672.79999999999984</v>
      </c>
      <c r="K65">
        <v>0</v>
      </c>
      <c r="L65">
        <v>0</v>
      </c>
      <c r="M65">
        <v>0</v>
      </c>
      <c r="N65">
        <v>0</v>
      </c>
      <c r="O65">
        <v>0</v>
      </c>
      <c r="P65">
        <v>0</v>
      </c>
      <c r="Q65">
        <v>25.396899999999999</v>
      </c>
      <c r="R65">
        <v>22.1218</v>
      </c>
      <c r="S65">
        <v>4.2799800000000001</v>
      </c>
      <c r="T65">
        <v>31.61719999999999</v>
      </c>
      <c r="U65">
        <v>0</v>
      </c>
      <c r="V65">
        <v>428.96300000000002</v>
      </c>
      <c r="W65">
        <v>108.2102</v>
      </c>
      <c r="X65">
        <v>3537.5709999999999</v>
      </c>
      <c r="Y65">
        <v>2022.0640000000001</v>
      </c>
    </row>
    <row r="66" spans="1:25" x14ac:dyDescent="0.25">
      <c r="A66" t="s">
        <v>64</v>
      </c>
      <c r="B66">
        <v>11104.69</v>
      </c>
      <c r="C66">
        <v>619.52239999999995</v>
      </c>
      <c r="D66">
        <v>0</v>
      </c>
      <c r="E66">
        <v>0</v>
      </c>
      <c r="F66">
        <v>598.19999999999993</v>
      </c>
      <c r="G66">
        <v>1669.6289999999999</v>
      </c>
      <c r="H66">
        <v>1263.4000000000001</v>
      </c>
      <c r="I66">
        <v>865.56729999999993</v>
      </c>
      <c r="J66">
        <v>937.06000000000006</v>
      </c>
      <c r="K66">
        <v>10.5085</v>
      </c>
      <c r="L66">
        <v>9.3629999999999995</v>
      </c>
      <c r="M66">
        <v>0</v>
      </c>
      <c r="N66">
        <v>0</v>
      </c>
      <c r="O66">
        <v>17.89</v>
      </c>
      <c r="P66">
        <v>44.62</v>
      </c>
      <c r="Q66">
        <v>8.8557199999999998</v>
      </c>
      <c r="R66">
        <v>10.153</v>
      </c>
      <c r="S66">
        <v>1.2381800000000001</v>
      </c>
      <c r="T66">
        <v>79.656699999999972</v>
      </c>
      <c r="U66">
        <v>0</v>
      </c>
      <c r="V66">
        <v>666.32239199999992</v>
      </c>
      <c r="W66">
        <v>108.7163</v>
      </c>
      <c r="X66">
        <v>1191.77</v>
      </c>
      <c r="Y66">
        <v>2992.33</v>
      </c>
    </row>
    <row r="67" spans="1:25" x14ac:dyDescent="0.25">
      <c r="A67" t="s">
        <v>65</v>
      </c>
      <c r="B67">
        <v>11826.781000000001</v>
      </c>
      <c r="C67">
        <v>577.71699999999998</v>
      </c>
      <c r="D67">
        <v>0</v>
      </c>
      <c r="E67">
        <v>0</v>
      </c>
      <c r="F67">
        <v>0</v>
      </c>
      <c r="G67">
        <v>538.26007000000004</v>
      </c>
      <c r="H67">
        <v>252.45545999999999</v>
      </c>
      <c r="I67">
        <v>193.12241000000009</v>
      </c>
      <c r="J67">
        <v>1240.0540000000001</v>
      </c>
      <c r="K67">
        <v>0</v>
      </c>
      <c r="L67">
        <v>0</v>
      </c>
      <c r="M67">
        <v>0</v>
      </c>
      <c r="N67">
        <v>0</v>
      </c>
      <c r="O67">
        <v>0</v>
      </c>
      <c r="P67">
        <v>0</v>
      </c>
      <c r="Q67">
        <v>3172.5868999999998</v>
      </c>
      <c r="R67">
        <v>196.2116</v>
      </c>
      <c r="S67">
        <v>220.02500000000001</v>
      </c>
      <c r="T67">
        <v>18.9422</v>
      </c>
      <c r="U67">
        <v>0</v>
      </c>
      <c r="V67">
        <v>321.00319999999999</v>
      </c>
      <c r="W67">
        <v>73.171100000000052</v>
      </c>
      <c r="X67">
        <v>3432.063000000001</v>
      </c>
      <c r="Y67">
        <v>1586.4849999999999</v>
      </c>
    </row>
    <row r="68" spans="1:25" x14ac:dyDescent="0.25">
      <c r="A68" t="s">
        <v>66</v>
      </c>
      <c r="B68">
        <v>24766.9</v>
      </c>
      <c r="C68">
        <v>3013.9160000000002</v>
      </c>
      <c r="D68">
        <v>1.31</v>
      </c>
      <c r="E68">
        <v>9.4499999999999993</v>
      </c>
      <c r="F68">
        <v>2816</v>
      </c>
      <c r="G68">
        <v>1497.5374999999999</v>
      </c>
      <c r="H68">
        <v>1615.0879600000001</v>
      </c>
      <c r="I68">
        <v>1463.9438</v>
      </c>
      <c r="J68">
        <v>1698.09</v>
      </c>
      <c r="K68">
        <v>205.29</v>
      </c>
      <c r="L68">
        <v>0</v>
      </c>
      <c r="M68">
        <v>0</v>
      </c>
      <c r="N68">
        <v>0</v>
      </c>
      <c r="O68">
        <v>0</v>
      </c>
      <c r="P68">
        <v>0</v>
      </c>
      <c r="Q68">
        <v>197.53341</v>
      </c>
      <c r="R68">
        <v>32.362560000000002</v>
      </c>
      <c r="S68">
        <v>50.510399999999997</v>
      </c>
      <c r="T68">
        <v>177.44059999999999</v>
      </c>
      <c r="U68">
        <v>0</v>
      </c>
      <c r="V68">
        <v>1133.0619999999999</v>
      </c>
      <c r="W68">
        <v>216.51050000000001</v>
      </c>
      <c r="X68">
        <v>5516.380000000001</v>
      </c>
      <c r="Y68">
        <v>5117.4000000000005</v>
      </c>
    </row>
    <row r="69" spans="1:25" x14ac:dyDescent="0.25">
      <c r="A69" t="s">
        <v>67</v>
      </c>
      <c r="B69">
        <v>89683.560000000012</v>
      </c>
      <c r="C69">
        <v>17914.161000000011</v>
      </c>
      <c r="D69">
        <v>1.02</v>
      </c>
      <c r="E69">
        <v>57.8</v>
      </c>
      <c r="F69">
        <v>6325.48</v>
      </c>
      <c r="G69">
        <v>6600.5212840000013</v>
      </c>
      <c r="H69">
        <v>8627.9112700000023</v>
      </c>
      <c r="I69">
        <v>5185.0999419999998</v>
      </c>
      <c r="J69">
        <v>7849.3880000000008</v>
      </c>
      <c r="K69">
        <v>0</v>
      </c>
      <c r="L69">
        <v>663.67200000000014</v>
      </c>
      <c r="M69">
        <v>0</v>
      </c>
      <c r="N69">
        <v>0</v>
      </c>
      <c r="O69">
        <v>579.8098</v>
      </c>
      <c r="P69">
        <v>96.528800000000004</v>
      </c>
      <c r="Q69">
        <v>346.83456799999999</v>
      </c>
      <c r="R69">
        <v>106.59492</v>
      </c>
      <c r="S69">
        <v>65.530300000000025</v>
      </c>
      <c r="T69">
        <v>1014.3346</v>
      </c>
      <c r="U69">
        <v>0</v>
      </c>
      <c r="V69">
        <v>5260.3287019999998</v>
      </c>
      <c r="W69">
        <v>688.80642199999966</v>
      </c>
      <c r="X69">
        <v>3454.4561999999978</v>
      </c>
      <c r="Y69">
        <v>24813.935600000001</v>
      </c>
    </row>
    <row r="70" spans="1:25" x14ac:dyDescent="0.25">
      <c r="A70" t="s">
        <v>68</v>
      </c>
      <c r="B70">
        <v>40274.6</v>
      </c>
      <c r="C70">
        <v>2474.4465</v>
      </c>
      <c r="D70">
        <v>3.48</v>
      </c>
      <c r="E70">
        <v>8</v>
      </c>
      <c r="F70">
        <v>2429.5</v>
      </c>
      <c r="G70">
        <v>1254.38771</v>
      </c>
      <c r="H70">
        <v>5679.84</v>
      </c>
      <c r="I70">
        <v>2232.15</v>
      </c>
      <c r="J70">
        <v>4238.1099999999997</v>
      </c>
      <c r="K70">
        <v>6.6732399999999998</v>
      </c>
      <c r="L70">
        <v>124.57299999999999</v>
      </c>
      <c r="M70">
        <v>0</v>
      </c>
      <c r="N70">
        <v>0</v>
      </c>
      <c r="O70">
        <v>134.58000000000001</v>
      </c>
      <c r="P70">
        <v>130.672</v>
      </c>
      <c r="Q70">
        <v>3.3215849999999998</v>
      </c>
      <c r="R70">
        <v>9.4182799999999993</v>
      </c>
      <c r="S70">
        <v>1.5795059</v>
      </c>
      <c r="T70">
        <v>630.25899999999979</v>
      </c>
      <c r="U70">
        <v>0</v>
      </c>
      <c r="V70">
        <v>2981.3033300000002</v>
      </c>
      <c r="W70">
        <v>429.25940000000003</v>
      </c>
      <c r="X70">
        <v>4170.3409999999994</v>
      </c>
      <c r="Y70">
        <v>13320.9671</v>
      </c>
    </row>
    <row r="71" spans="1:25" x14ac:dyDescent="0.25">
      <c r="A71" t="s">
        <v>69</v>
      </c>
      <c r="B71">
        <v>59178.329999999958</v>
      </c>
      <c r="C71">
        <v>6561.2251000000006</v>
      </c>
      <c r="D71">
        <v>0</v>
      </c>
      <c r="E71">
        <v>76.637</v>
      </c>
      <c r="F71">
        <v>4476.8999999999996</v>
      </c>
      <c r="G71">
        <v>3411.8582999999999</v>
      </c>
      <c r="H71">
        <v>3362.3046556999989</v>
      </c>
      <c r="I71">
        <v>2650.3961999999992</v>
      </c>
      <c r="J71">
        <v>4838.04</v>
      </c>
      <c r="K71">
        <v>0</v>
      </c>
      <c r="L71">
        <v>2.6217600000000001</v>
      </c>
      <c r="M71">
        <v>0</v>
      </c>
      <c r="N71">
        <v>0</v>
      </c>
      <c r="O71">
        <v>617.69000000000005</v>
      </c>
      <c r="P71">
        <v>110.505</v>
      </c>
      <c r="Q71">
        <v>7031.615399999997</v>
      </c>
      <c r="R71">
        <v>469.96190000000001</v>
      </c>
      <c r="S71">
        <v>725.25439999999992</v>
      </c>
      <c r="T71">
        <v>276.68899999999979</v>
      </c>
      <c r="U71">
        <v>0</v>
      </c>
      <c r="V71">
        <v>1996.9829680000009</v>
      </c>
      <c r="W71">
        <v>401.35550000000012</v>
      </c>
      <c r="X71">
        <v>12443.028</v>
      </c>
      <c r="Y71">
        <v>9720.0684999999976</v>
      </c>
    </row>
    <row r="72" spans="1:25" x14ac:dyDescent="0.25">
      <c r="A72" t="s">
        <v>70</v>
      </c>
      <c r="B72">
        <v>53538.7</v>
      </c>
      <c r="C72">
        <v>20630.109400000001</v>
      </c>
      <c r="D72">
        <v>2.028</v>
      </c>
      <c r="E72">
        <v>14</v>
      </c>
      <c r="F72">
        <v>2425.4357</v>
      </c>
      <c r="G72">
        <v>1709.467799999999</v>
      </c>
      <c r="H72">
        <v>1550.6957700000009</v>
      </c>
      <c r="I72">
        <v>1364.296350000001</v>
      </c>
      <c r="J72">
        <v>2270.366</v>
      </c>
      <c r="K72">
        <v>22.765000000000001</v>
      </c>
      <c r="L72">
        <v>149.84399999999999</v>
      </c>
      <c r="M72">
        <v>0</v>
      </c>
      <c r="N72">
        <v>0</v>
      </c>
      <c r="O72">
        <v>145.71969999999999</v>
      </c>
      <c r="P72">
        <v>16.7072</v>
      </c>
      <c r="Q72">
        <v>5583.2395199999992</v>
      </c>
      <c r="R72">
        <v>159.09171000000001</v>
      </c>
      <c r="S72">
        <v>2067.0749999999998</v>
      </c>
      <c r="T72">
        <v>188.91370000000001</v>
      </c>
      <c r="U72">
        <v>0</v>
      </c>
      <c r="V72">
        <v>1246.5174</v>
      </c>
      <c r="W72">
        <v>262.95819999999998</v>
      </c>
      <c r="X72">
        <v>7914.1779999999999</v>
      </c>
      <c r="Y72">
        <v>5810.2509999999993</v>
      </c>
    </row>
    <row r="73" spans="1:25" x14ac:dyDescent="0.25">
      <c r="A73" t="s">
        <v>71</v>
      </c>
      <c r="B73">
        <v>34932.219984026699</v>
      </c>
      <c r="C73">
        <v>1694.9290000000001</v>
      </c>
      <c r="D73">
        <v>4.0800000000000003E-2</v>
      </c>
      <c r="E73">
        <v>18.927</v>
      </c>
      <c r="F73">
        <v>8585.7199999999993</v>
      </c>
      <c r="G73">
        <v>681.00300000000004</v>
      </c>
      <c r="H73">
        <v>2183.3413400213999</v>
      </c>
      <c r="I73">
        <v>2599.732780505261</v>
      </c>
      <c r="J73">
        <v>2091.5787999999998</v>
      </c>
      <c r="K73">
        <v>67.247714000000002</v>
      </c>
      <c r="L73">
        <v>221.65100000000001</v>
      </c>
      <c r="M73">
        <v>1.27</v>
      </c>
      <c r="N73">
        <v>0</v>
      </c>
      <c r="O73">
        <v>2264.8884129999992</v>
      </c>
      <c r="P73">
        <v>472.74630000000002</v>
      </c>
      <c r="Q73">
        <v>21.062936000000001</v>
      </c>
      <c r="R73">
        <v>42.184630000000013</v>
      </c>
      <c r="S73">
        <v>1.2498000000000001E-4</v>
      </c>
      <c r="T73">
        <v>192.8597</v>
      </c>
      <c r="U73">
        <v>0</v>
      </c>
      <c r="V73">
        <v>1418.3978</v>
      </c>
      <c r="W73">
        <v>323.44686999999988</v>
      </c>
      <c r="X73">
        <v>5282.1610000000001</v>
      </c>
      <c r="Y73">
        <v>6757.3017</v>
      </c>
    </row>
    <row r="74" spans="1:25" x14ac:dyDescent="0.25">
      <c r="A74" t="s">
        <v>72</v>
      </c>
      <c r="B74">
        <v>27601.68</v>
      </c>
      <c r="C74">
        <v>7048.4349999999986</v>
      </c>
      <c r="D74">
        <v>0</v>
      </c>
      <c r="E74">
        <v>1.82</v>
      </c>
      <c r="F74">
        <v>2965.6</v>
      </c>
      <c r="G74">
        <v>409.98012000000011</v>
      </c>
      <c r="H74">
        <v>1919.66509</v>
      </c>
      <c r="I74">
        <v>1234.48892</v>
      </c>
      <c r="J74">
        <v>1889.7239999999999</v>
      </c>
      <c r="K74">
        <v>3.617</v>
      </c>
      <c r="L74">
        <v>96.69</v>
      </c>
      <c r="M74">
        <v>0</v>
      </c>
      <c r="N74">
        <v>0</v>
      </c>
      <c r="O74">
        <v>7.1</v>
      </c>
      <c r="P74">
        <v>8.2899999999999991</v>
      </c>
      <c r="Q74">
        <v>436.98588000000012</v>
      </c>
      <c r="R74">
        <v>110.9389</v>
      </c>
      <c r="S74">
        <v>103.69834</v>
      </c>
      <c r="T74">
        <v>111.9327</v>
      </c>
      <c r="U74">
        <v>0</v>
      </c>
      <c r="V74">
        <v>1067.6206</v>
      </c>
      <c r="W74">
        <v>168.66800000000001</v>
      </c>
      <c r="X74">
        <v>4970.4600000000009</v>
      </c>
      <c r="Y74">
        <v>5032.7099999999982</v>
      </c>
    </row>
    <row r="75" spans="1:25" x14ac:dyDescent="0.25">
      <c r="A75" t="s">
        <v>73</v>
      </c>
      <c r="B75">
        <v>12559.86</v>
      </c>
      <c r="C75">
        <v>1166.8699999999999</v>
      </c>
      <c r="D75">
        <v>0</v>
      </c>
      <c r="E75">
        <v>0</v>
      </c>
      <c r="F75">
        <v>0</v>
      </c>
      <c r="G75">
        <v>1485.774190000001</v>
      </c>
      <c r="H75">
        <v>398.7296</v>
      </c>
      <c r="I75">
        <v>463.79925200000002</v>
      </c>
      <c r="J75">
        <v>947.66000000000008</v>
      </c>
      <c r="K75">
        <v>0</v>
      </c>
      <c r="L75">
        <v>15.9755</v>
      </c>
      <c r="M75">
        <v>0</v>
      </c>
      <c r="N75">
        <v>0</v>
      </c>
      <c r="O75">
        <v>310.39999999999998</v>
      </c>
      <c r="P75">
        <v>89.529999999999987</v>
      </c>
      <c r="Q75">
        <v>1223.401897</v>
      </c>
      <c r="R75">
        <v>60.679960000000001</v>
      </c>
      <c r="S75">
        <v>51.734395999999997</v>
      </c>
      <c r="T75">
        <v>42.355900000000013</v>
      </c>
      <c r="U75">
        <v>0</v>
      </c>
      <c r="V75">
        <v>499.57319999999999</v>
      </c>
      <c r="W75">
        <v>96.971100000000007</v>
      </c>
      <c r="X75">
        <v>3333.39</v>
      </c>
      <c r="Y75">
        <v>2359.723</v>
      </c>
    </row>
    <row r="76" spans="1:25" x14ac:dyDescent="0.25">
      <c r="A76" t="s">
        <v>74</v>
      </c>
      <c r="B76">
        <v>8273.4000000000015</v>
      </c>
      <c r="C76">
        <v>115.011</v>
      </c>
      <c r="D76">
        <v>0</v>
      </c>
      <c r="E76">
        <v>0</v>
      </c>
      <c r="F76">
        <v>0</v>
      </c>
      <c r="G76">
        <v>276.33199999999999</v>
      </c>
      <c r="H76">
        <v>197.07476</v>
      </c>
      <c r="I76">
        <v>115.5545</v>
      </c>
      <c r="J76">
        <v>702.01</v>
      </c>
      <c r="K76">
        <v>0</v>
      </c>
      <c r="L76">
        <v>0</v>
      </c>
      <c r="M76">
        <v>0</v>
      </c>
      <c r="N76">
        <v>0</v>
      </c>
      <c r="O76">
        <v>0</v>
      </c>
      <c r="P76">
        <v>0</v>
      </c>
      <c r="Q76">
        <v>2939.998000000001</v>
      </c>
      <c r="R76">
        <v>88.382999999999981</v>
      </c>
      <c r="S76">
        <v>241.08</v>
      </c>
      <c r="T76">
        <v>25.930900000000001</v>
      </c>
      <c r="U76">
        <v>0</v>
      </c>
      <c r="V76">
        <v>245.53500000000011</v>
      </c>
      <c r="W76">
        <v>54.767899999999997</v>
      </c>
      <c r="X76">
        <v>2023.95</v>
      </c>
      <c r="Y76">
        <v>1238.83</v>
      </c>
    </row>
    <row r="77" spans="1:25" x14ac:dyDescent="0.25">
      <c r="A77" t="s">
        <v>75</v>
      </c>
      <c r="B77">
        <v>18082.04</v>
      </c>
      <c r="C77">
        <v>1330.6349</v>
      </c>
      <c r="D77">
        <v>0</v>
      </c>
      <c r="E77">
        <v>0.72699999999999998</v>
      </c>
      <c r="F77">
        <v>3265</v>
      </c>
      <c r="G77">
        <v>1324.596399999999</v>
      </c>
      <c r="H77">
        <v>710.62830000000008</v>
      </c>
      <c r="I77">
        <v>1267.5947000000001</v>
      </c>
      <c r="J77">
        <v>1457.316</v>
      </c>
      <c r="K77">
        <v>0</v>
      </c>
      <c r="L77">
        <v>235.55</v>
      </c>
      <c r="M77">
        <v>0</v>
      </c>
      <c r="N77">
        <v>0</v>
      </c>
      <c r="O77">
        <v>31.91</v>
      </c>
      <c r="P77">
        <v>6.5619999999999994</v>
      </c>
      <c r="Q77">
        <v>2040.2852700000001</v>
      </c>
      <c r="R77">
        <v>131.44603000000001</v>
      </c>
      <c r="S77">
        <v>153.1738</v>
      </c>
      <c r="T77">
        <v>67.656900000000007</v>
      </c>
      <c r="U77">
        <v>0</v>
      </c>
      <c r="V77">
        <v>654.65259999999978</v>
      </c>
      <c r="W77">
        <v>121.52670000000001</v>
      </c>
      <c r="X77">
        <v>2129.1970000000001</v>
      </c>
      <c r="Y77">
        <v>3157.8420000000001</v>
      </c>
    </row>
    <row r="78" spans="1:25" x14ac:dyDescent="0.25">
      <c r="A78" t="s">
        <v>76</v>
      </c>
      <c r="B78">
        <v>36197.699999999983</v>
      </c>
      <c r="C78">
        <v>9099.9439999999995</v>
      </c>
      <c r="D78">
        <v>0</v>
      </c>
      <c r="E78">
        <v>0</v>
      </c>
      <c r="F78">
        <v>2799.617999999999</v>
      </c>
      <c r="G78">
        <v>1567.3212699999999</v>
      </c>
      <c r="H78">
        <v>834.16585800000018</v>
      </c>
      <c r="I78">
        <v>1276.38031</v>
      </c>
      <c r="J78">
        <v>3907.1139999999991</v>
      </c>
      <c r="K78">
        <v>0</v>
      </c>
      <c r="L78">
        <v>40.785749999999993</v>
      </c>
      <c r="M78">
        <v>0</v>
      </c>
      <c r="N78">
        <v>0</v>
      </c>
      <c r="O78">
        <v>14.98846</v>
      </c>
      <c r="P78">
        <v>272.71510000000012</v>
      </c>
      <c r="Q78">
        <v>1424.05366</v>
      </c>
      <c r="R78">
        <v>618.87987000000021</v>
      </c>
      <c r="S78">
        <v>392.32262999999978</v>
      </c>
      <c r="T78">
        <v>76.597199999999987</v>
      </c>
      <c r="U78">
        <v>0</v>
      </c>
      <c r="V78">
        <v>925.7008700000008</v>
      </c>
      <c r="W78">
        <v>233.7089591999999</v>
      </c>
      <c r="X78">
        <v>8057.5439999999981</v>
      </c>
      <c r="Y78">
        <v>4662.204200000001</v>
      </c>
    </row>
    <row r="79" spans="1:25" x14ac:dyDescent="0.25">
      <c r="A79" t="s">
        <v>77</v>
      </c>
      <c r="B79">
        <v>6617.6</v>
      </c>
      <c r="C79">
        <v>151.49</v>
      </c>
      <c r="D79">
        <v>0</v>
      </c>
      <c r="E79">
        <v>0</v>
      </c>
      <c r="F79">
        <v>419.1</v>
      </c>
      <c r="G79">
        <v>339.38040000000001</v>
      </c>
      <c r="H79">
        <v>254.80189999999999</v>
      </c>
      <c r="I79">
        <v>253.803</v>
      </c>
      <c r="J79">
        <v>513.20000000000016</v>
      </c>
      <c r="K79">
        <v>1.1789999999999999E-3</v>
      </c>
      <c r="L79">
        <v>0.15620000000000001</v>
      </c>
      <c r="M79">
        <v>0</v>
      </c>
      <c r="N79">
        <v>0</v>
      </c>
      <c r="O79">
        <v>0</v>
      </c>
      <c r="P79">
        <v>0</v>
      </c>
      <c r="Q79">
        <v>185.19739999999999</v>
      </c>
      <c r="R79">
        <v>34.886000000000003</v>
      </c>
      <c r="S79">
        <v>213.99</v>
      </c>
      <c r="T79">
        <v>15.501799999999999</v>
      </c>
      <c r="U79">
        <v>0</v>
      </c>
      <c r="V79">
        <v>280.31</v>
      </c>
      <c r="W79">
        <v>67.364400000000018</v>
      </c>
      <c r="X79">
        <v>2514.11</v>
      </c>
      <c r="Y79">
        <v>1371.25</v>
      </c>
    </row>
    <row r="80" spans="1:25" x14ac:dyDescent="0.25">
      <c r="A80" t="s">
        <v>78</v>
      </c>
      <c r="B80">
        <v>20723.860000000011</v>
      </c>
      <c r="C80">
        <v>2265.2954399999999</v>
      </c>
      <c r="D80">
        <v>0</v>
      </c>
      <c r="E80">
        <v>12.71</v>
      </c>
      <c r="F80">
        <v>0</v>
      </c>
      <c r="G80">
        <v>1913.63859</v>
      </c>
      <c r="H80">
        <v>350.46664600000003</v>
      </c>
      <c r="I80">
        <v>562.93060000000025</v>
      </c>
      <c r="J80">
        <v>2687.03</v>
      </c>
      <c r="K80">
        <v>0</v>
      </c>
      <c r="L80">
        <v>0</v>
      </c>
      <c r="M80">
        <v>0</v>
      </c>
      <c r="N80">
        <v>0</v>
      </c>
      <c r="O80">
        <v>0</v>
      </c>
      <c r="P80">
        <v>0</v>
      </c>
      <c r="Q80">
        <v>4431.0834000000004</v>
      </c>
      <c r="R80">
        <v>430.19000000000023</v>
      </c>
      <c r="S80">
        <v>306.23209999999972</v>
      </c>
      <c r="T80">
        <v>46.580339999999993</v>
      </c>
      <c r="U80">
        <v>0</v>
      </c>
      <c r="V80">
        <v>540.49579999999992</v>
      </c>
      <c r="W80">
        <v>119.6281</v>
      </c>
      <c r="X80">
        <v>4275.0390000000007</v>
      </c>
      <c r="Y80">
        <v>2771.543000000001</v>
      </c>
    </row>
    <row r="81" spans="1:25" x14ac:dyDescent="0.25">
      <c r="A81" t="s">
        <v>79</v>
      </c>
      <c r="B81">
        <v>37320.307999999997</v>
      </c>
      <c r="C81">
        <v>3197.6525999999999</v>
      </c>
      <c r="D81">
        <v>0.28560000000000002</v>
      </c>
      <c r="E81">
        <v>53.27</v>
      </c>
      <c r="F81">
        <v>5698.1</v>
      </c>
      <c r="G81">
        <v>971.49350000000004</v>
      </c>
      <c r="H81">
        <v>1731.607150000001</v>
      </c>
      <c r="I81">
        <v>1924.5007889999999</v>
      </c>
      <c r="J81">
        <v>4184.6739999999991</v>
      </c>
      <c r="K81">
        <v>0</v>
      </c>
      <c r="L81">
        <v>130.95099999999999</v>
      </c>
      <c r="M81">
        <v>0</v>
      </c>
      <c r="N81">
        <v>0</v>
      </c>
      <c r="O81">
        <v>550.83425999999997</v>
      </c>
      <c r="P81">
        <v>454.69299999999998</v>
      </c>
      <c r="Q81">
        <v>1176.3038699999991</v>
      </c>
      <c r="R81">
        <v>565.48060000000032</v>
      </c>
      <c r="S81">
        <v>161.76070000000001</v>
      </c>
      <c r="T81">
        <v>177.98679999999999</v>
      </c>
      <c r="U81">
        <v>0</v>
      </c>
      <c r="V81">
        <v>1218.5841</v>
      </c>
      <c r="W81">
        <v>267.31369999999998</v>
      </c>
      <c r="X81">
        <v>9107.8071999999956</v>
      </c>
      <c r="Y81">
        <v>5750.1179999999986</v>
      </c>
    </row>
    <row r="82" spans="1:25" x14ac:dyDescent="0.25">
      <c r="A82" t="s">
        <v>80</v>
      </c>
      <c r="B82">
        <v>73667.69</v>
      </c>
      <c r="C82">
        <v>13712.00297</v>
      </c>
      <c r="D82">
        <v>6.1199999999999997E-2</v>
      </c>
      <c r="E82">
        <v>49.17</v>
      </c>
      <c r="F82">
        <v>7880.64</v>
      </c>
      <c r="G82">
        <v>2993.399699999999</v>
      </c>
      <c r="H82">
        <v>5694.259</v>
      </c>
      <c r="I82">
        <v>3913.0243999999998</v>
      </c>
      <c r="J82">
        <v>5516.6809999999996</v>
      </c>
      <c r="K82">
        <v>0</v>
      </c>
      <c r="L82">
        <v>341.01799999999997</v>
      </c>
      <c r="M82">
        <v>0</v>
      </c>
      <c r="N82">
        <v>0</v>
      </c>
      <c r="O82">
        <v>8.5239999999999991</v>
      </c>
      <c r="P82">
        <v>4.0284000000000004</v>
      </c>
      <c r="Q82">
        <v>379.55803800000001</v>
      </c>
      <c r="R82">
        <v>62.893160000000009</v>
      </c>
      <c r="S82">
        <v>33.427470000000007</v>
      </c>
      <c r="T82">
        <v>862.14049999999997</v>
      </c>
      <c r="U82">
        <v>0</v>
      </c>
      <c r="V82">
        <v>3707.7525000000001</v>
      </c>
      <c r="W82">
        <v>549.36489999999981</v>
      </c>
      <c r="X82">
        <v>8961.5719999999983</v>
      </c>
      <c r="Y82">
        <v>19021.295999999998</v>
      </c>
    </row>
    <row r="83" spans="1:25" x14ac:dyDescent="0.25">
      <c r="A83" t="s">
        <v>81</v>
      </c>
      <c r="B83">
        <v>34455.114000000001</v>
      </c>
      <c r="C83">
        <v>3258.820119999999</v>
      </c>
      <c r="D83">
        <v>2.0304000000000002</v>
      </c>
      <c r="E83">
        <v>0</v>
      </c>
      <c r="F83">
        <v>1781</v>
      </c>
      <c r="G83">
        <v>731.16199999999981</v>
      </c>
      <c r="H83">
        <v>3757.1767</v>
      </c>
      <c r="I83">
        <v>1476.4112</v>
      </c>
      <c r="J83">
        <v>3198.4810000000011</v>
      </c>
      <c r="K83">
        <v>30.356300000000012</v>
      </c>
      <c r="L83">
        <v>153.03729999999999</v>
      </c>
      <c r="M83">
        <v>0</v>
      </c>
      <c r="N83">
        <v>0</v>
      </c>
      <c r="O83">
        <v>0.74</v>
      </c>
      <c r="P83">
        <v>3.6097999999999999</v>
      </c>
      <c r="Q83">
        <v>9.1240851000000021</v>
      </c>
      <c r="R83">
        <v>16.75733</v>
      </c>
      <c r="S83">
        <v>0.311531</v>
      </c>
      <c r="T83">
        <v>470.77940000000001</v>
      </c>
      <c r="U83">
        <v>0</v>
      </c>
      <c r="V83">
        <v>2175.0459999999998</v>
      </c>
      <c r="W83">
        <v>464.97679999999991</v>
      </c>
      <c r="X83">
        <v>5658.6709999999994</v>
      </c>
      <c r="Y83">
        <v>11258.6</v>
      </c>
    </row>
    <row r="84" spans="1:25" x14ac:dyDescent="0.25">
      <c r="A84" t="s">
        <v>82</v>
      </c>
      <c r="B84">
        <v>62410.580000000009</v>
      </c>
      <c r="C84">
        <v>4408.4302500000013</v>
      </c>
      <c r="D84">
        <v>0</v>
      </c>
      <c r="E84">
        <v>4.3639999999999999</v>
      </c>
      <c r="F84">
        <v>6034</v>
      </c>
      <c r="G84">
        <v>1915.597950000001</v>
      </c>
      <c r="H84">
        <v>1142.7209100000009</v>
      </c>
      <c r="I84">
        <v>2211.591108000001</v>
      </c>
      <c r="J84">
        <v>4606.3311000000022</v>
      </c>
      <c r="K84">
        <v>0</v>
      </c>
      <c r="L84">
        <v>0</v>
      </c>
      <c r="M84">
        <v>0</v>
      </c>
      <c r="N84">
        <v>0</v>
      </c>
      <c r="O84">
        <v>19980.562999999998</v>
      </c>
      <c r="P84">
        <v>545.78199999999981</v>
      </c>
      <c r="Q84">
        <v>1108.45939</v>
      </c>
      <c r="R84">
        <v>709.10912000000042</v>
      </c>
      <c r="S84">
        <v>399.13589000000042</v>
      </c>
      <c r="T84">
        <v>115.9632</v>
      </c>
      <c r="U84">
        <v>0</v>
      </c>
      <c r="V84">
        <v>1364.3571799999991</v>
      </c>
      <c r="W84">
        <v>263.48738280000009</v>
      </c>
      <c r="X84">
        <v>10884.687000000011</v>
      </c>
      <c r="Y84">
        <v>6714.162900000003</v>
      </c>
    </row>
    <row r="85" spans="1:25" x14ac:dyDescent="0.25">
      <c r="A85" t="s">
        <v>83</v>
      </c>
      <c r="B85">
        <v>18381.5</v>
      </c>
      <c r="C85">
        <v>3788.4319999999998</v>
      </c>
      <c r="D85">
        <v>0</v>
      </c>
      <c r="E85">
        <v>1.82</v>
      </c>
      <c r="F85">
        <v>0</v>
      </c>
      <c r="G85">
        <v>1905.9867999999999</v>
      </c>
      <c r="H85">
        <v>546.70812999999987</v>
      </c>
      <c r="I85">
        <v>588.71843999999999</v>
      </c>
      <c r="J85">
        <v>1280.81</v>
      </c>
      <c r="K85">
        <v>0</v>
      </c>
      <c r="L85">
        <v>0</v>
      </c>
      <c r="M85">
        <v>0</v>
      </c>
      <c r="N85">
        <v>0</v>
      </c>
      <c r="O85">
        <v>256.858</v>
      </c>
      <c r="P85">
        <v>122.78400000000001</v>
      </c>
      <c r="Q85">
        <v>1461.1297</v>
      </c>
      <c r="R85">
        <v>122.2683</v>
      </c>
      <c r="S85">
        <v>142.26020000000011</v>
      </c>
      <c r="T85">
        <v>33.614800000000002</v>
      </c>
      <c r="U85">
        <v>0</v>
      </c>
      <c r="V85">
        <v>579.06029999999998</v>
      </c>
      <c r="W85">
        <v>122.56659999999999</v>
      </c>
      <c r="X85">
        <v>4620.3280000000004</v>
      </c>
      <c r="Y85">
        <v>2817.8220000000001</v>
      </c>
    </row>
    <row r="86" spans="1:25" x14ac:dyDescent="0.25">
      <c r="A86" t="s">
        <v>84</v>
      </c>
      <c r="B86">
        <v>9630.9000000000015</v>
      </c>
      <c r="C86">
        <v>107.8586</v>
      </c>
      <c r="D86">
        <v>0</v>
      </c>
      <c r="E86">
        <v>0</v>
      </c>
      <c r="F86">
        <v>1087.0999999999999</v>
      </c>
      <c r="G86">
        <v>232.19300000000001</v>
      </c>
      <c r="H86">
        <v>990.85400000000004</v>
      </c>
      <c r="I86">
        <v>555.08820000000003</v>
      </c>
      <c r="J86">
        <v>933.50000000000011</v>
      </c>
      <c r="K86">
        <v>0</v>
      </c>
      <c r="L86">
        <v>55.23</v>
      </c>
      <c r="M86">
        <v>0</v>
      </c>
      <c r="N86">
        <v>0</v>
      </c>
      <c r="O86">
        <v>0</v>
      </c>
      <c r="P86">
        <v>0</v>
      </c>
      <c r="Q86">
        <v>11.990444999999999</v>
      </c>
      <c r="R86">
        <v>54.7346</v>
      </c>
      <c r="S86">
        <v>6.2165375000000003</v>
      </c>
      <c r="T86">
        <v>59.006599999999999</v>
      </c>
      <c r="U86">
        <v>0</v>
      </c>
      <c r="V86">
        <v>593.28500000000008</v>
      </c>
      <c r="W86">
        <v>126.92935</v>
      </c>
      <c r="X86">
        <v>1876.86</v>
      </c>
      <c r="Y86">
        <v>2929.599999999999</v>
      </c>
    </row>
    <row r="87" spans="1:25" x14ac:dyDescent="0.25">
      <c r="A87" t="s">
        <v>85</v>
      </c>
      <c r="B87">
        <v>18173.698</v>
      </c>
      <c r="C87">
        <v>403.3913</v>
      </c>
      <c r="D87">
        <v>0</v>
      </c>
      <c r="E87">
        <v>1.45</v>
      </c>
      <c r="F87">
        <v>4068.23</v>
      </c>
      <c r="G87">
        <v>675.26790000000017</v>
      </c>
      <c r="H87">
        <v>481.49635499999999</v>
      </c>
      <c r="I87">
        <v>1252.1039000000001</v>
      </c>
      <c r="J87">
        <v>1676.2150000000011</v>
      </c>
      <c r="K87">
        <v>0</v>
      </c>
      <c r="L87">
        <v>196.33500000000001</v>
      </c>
      <c r="M87">
        <v>0</v>
      </c>
      <c r="N87">
        <v>0</v>
      </c>
      <c r="O87">
        <v>7.66</v>
      </c>
      <c r="P87">
        <v>39</v>
      </c>
      <c r="Q87">
        <v>1334.2868370000001</v>
      </c>
      <c r="R87">
        <v>189.79871</v>
      </c>
      <c r="S87">
        <v>129.15557999999999</v>
      </c>
      <c r="T87">
        <v>60.66020000000001</v>
      </c>
      <c r="U87">
        <v>0</v>
      </c>
      <c r="V87">
        <v>594.05070000000023</v>
      </c>
      <c r="W87">
        <v>116.8822646</v>
      </c>
      <c r="X87">
        <v>3993.8539999999989</v>
      </c>
      <c r="Y87">
        <v>2953.1287000000002</v>
      </c>
    </row>
    <row r="88" spans="1:25" x14ac:dyDescent="0.25">
      <c r="A88" t="s">
        <v>86</v>
      </c>
      <c r="B88">
        <v>48028.960000000006</v>
      </c>
      <c r="C88">
        <v>12923.993</v>
      </c>
      <c r="D88">
        <v>7.1400000000000005E-2</v>
      </c>
      <c r="E88">
        <v>11.27</v>
      </c>
      <c r="F88">
        <v>196</v>
      </c>
      <c r="G88">
        <v>2241.802380000001</v>
      </c>
      <c r="H88">
        <v>3857.71632</v>
      </c>
      <c r="I88">
        <v>1520.3686</v>
      </c>
      <c r="J88">
        <v>3189.88</v>
      </c>
      <c r="K88">
        <v>0</v>
      </c>
      <c r="L88">
        <v>258.91500000000002</v>
      </c>
      <c r="M88">
        <v>0</v>
      </c>
      <c r="N88">
        <v>0</v>
      </c>
      <c r="O88">
        <v>243.67</v>
      </c>
      <c r="P88">
        <v>83.880399999999995</v>
      </c>
      <c r="Q88">
        <v>1054.1075000000001</v>
      </c>
      <c r="R88">
        <v>51.412279999999988</v>
      </c>
      <c r="S88">
        <v>276.03399999999988</v>
      </c>
      <c r="T88">
        <v>294.01450000000011</v>
      </c>
      <c r="U88">
        <v>0</v>
      </c>
      <c r="V88">
        <v>2216.9389999999999</v>
      </c>
      <c r="W88">
        <v>329.22129999999993</v>
      </c>
      <c r="X88">
        <v>8966.4219999999968</v>
      </c>
      <c r="Y88">
        <v>10313.748</v>
      </c>
    </row>
    <row r="89" spans="1:25" x14ac:dyDescent="0.25">
      <c r="A89" t="s">
        <v>87</v>
      </c>
      <c r="B89">
        <v>5156.317683000002</v>
      </c>
      <c r="C89">
        <v>31.648900000000001</v>
      </c>
      <c r="D89">
        <v>0</v>
      </c>
      <c r="E89">
        <v>0</v>
      </c>
      <c r="F89">
        <v>0</v>
      </c>
      <c r="G89">
        <v>61.845999999999997</v>
      </c>
      <c r="H89">
        <v>85.089399999999998</v>
      </c>
      <c r="I89">
        <v>36.457013000000003</v>
      </c>
      <c r="J89">
        <v>392.03983199999999</v>
      </c>
      <c r="K89">
        <v>0</v>
      </c>
      <c r="L89">
        <v>0</v>
      </c>
      <c r="M89">
        <v>2098.313568</v>
      </c>
      <c r="N89">
        <v>31.898540003612009</v>
      </c>
      <c r="O89">
        <v>354.52100000000002</v>
      </c>
      <c r="P89">
        <v>141.62232299999991</v>
      </c>
      <c r="Q89">
        <v>20.496919999999999</v>
      </c>
      <c r="R89">
        <v>47.401930000000007</v>
      </c>
      <c r="S89">
        <v>0.3255836366</v>
      </c>
      <c r="T89">
        <v>12.935409999999999</v>
      </c>
      <c r="U89">
        <v>0</v>
      </c>
      <c r="V89">
        <v>121.26900000000001</v>
      </c>
      <c r="W89">
        <v>32.574069199999997</v>
      </c>
      <c r="X89">
        <v>1039.194</v>
      </c>
      <c r="Y89">
        <v>648.17600000000004</v>
      </c>
    </row>
    <row r="90" spans="1:25" x14ac:dyDescent="0.25">
      <c r="A90" t="s">
        <v>88</v>
      </c>
      <c r="B90">
        <v>8008.2</v>
      </c>
      <c r="C90">
        <v>30.542000000000002</v>
      </c>
      <c r="D90">
        <v>0</v>
      </c>
      <c r="E90">
        <v>0</v>
      </c>
      <c r="F90">
        <v>0</v>
      </c>
      <c r="G90">
        <v>422.86799999999988</v>
      </c>
      <c r="H90">
        <v>457.30561</v>
      </c>
      <c r="I90">
        <v>215.55199999999999</v>
      </c>
      <c r="J90">
        <v>1144.7</v>
      </c>
      <c r="K90">
        <v>0</v>
      </c>
      <c r="L90">
        <v>16.21</v>
      </c>
      <c r="M90">
        <v>0</v>
      </c>
      <c r="N90">
        <v>0</v>
      </c>
      <c r="O90">
        <v>21</v>
      </c>
      <c r="P90">
        <v>6.7343999999999999</v>
      </c>
      <c r="Q90">
        <v>1.5837000000000001</v>
      </c>
      <c r="R90">
        <v>237.22399999999999</v>
      </c>
      <c r="S90">
        <v>13.45654878</v>
      </c>
      <c r="T90">
        <v>34.838600000000007</v>
      </c>
      <c r="U90">
        <v>0</v>
      </c>
      <c r="V90">
        <v>539.10570000000007</v>
      </c>
      <c r="W90">
        <v>98.3125</v>
      </c>
      <c r="X90">
        <v>2228.3910000000001</v>
      </c>
      <c r="Y90">
        <v>2548.5050000000001</v>
      </c>
    </row>
    <row r="91" spans="1:25" x14ac:dyDescent="0.25">
      <c r="A91" t="s">
        <v>89</v>
      </c>
      <c r="B91">
        <v>25503.287</v>
      </c>
      <c r="C91">
        <v>3556.5304999999998</v>
      </c>
      <c r="D91">
        <v>0</v>
      </c>
      <c r="E91">
        <v>2.177</v>
      </c>
      <c r="F91">
        <v>628.59999999999991</v>
      </c>
      <c r="G91">
        <v>959.49776000000043</v>
      </c>
      <c r="H91">
        <v>1007.26117</v>
      </c>
      <c r="I91">
        <v>642.80814999999984</v>
      </c>
      <c r="J91">
        <v>2307.812899999999</v>
      </c>
      <c r="K91">
        <v>0</v>
      </c>
      <c r="L91">
        <v>17.436</v>
      </c>
      <c r="M91">
        <v>0</v>
      </c>
      <c r="N91">
        <v>0</v>
      </c>
      <c r="O91">
        <v>57.026999999999987</v>
      </c>
      <c r="P91">
        <v>89.850000000000009</v>
      </c>
      <c r="Q91">
        <v>3106.1486699999991</v>
      </c>
      <c r="R91">
        <v>277.73253999999997</v>
      </c>
      <c r="S91">
        <v>360.03210000000013</v>
      </c>
      <c r="T91">
        <v>60.279100000000007</v>
      </c>
      <c r="U91">
        <v>0</v>
      </c>
      <c r="V91">
        <v>870.73151999999982</v>
      </c>
      <c r="W91">
        <v>164.51470000000009</v>
      </c>
      <c r="X91">
        <v>7140.0150000000021</v>
      </c>
      <c r="Y91">
        <v>4237.5528999999988</v>
      </c>
    </row>
    <row r="92" spans="1:25" x14ac:dyDescent="0.25">
      <c r="A92" t="s">
        <v>90</v>
      </c>
      <c r="B92">
        <v>27576.959999999988</v>
      </c>
      <c r="C92">
        <v>6966.3674299999993</v>
      </c>
      <c r="D92">
        <v>0</v>
      </c>
      <c r="E92">
        <v>14.17</v>
      </c>
      <c r="F92">
        <v>0</v>
      </c>
      <c r="G92">
        <v>1499.4379899999999</v>
      </c>
      <c r="H92">
        <v>577.31110200000001</v>
      </c>
      <c r="I92">
        <v>508.85403499999973</v>
      </c>
      <c r="J92">
        <v>1975.304000000001</v>
      </c>
      <c r="K92">
        <v>0</v>
      </c>
      <c r="L92">
        <v>0</v>
      </c>
      <c r="M92">
        <v>0</v>
      </c>
      <c r="N92">
        <v>0</v>
      </c>
      <c r="O92">
        <v>0</v>
      </c>
      <c r="P92">
        <v>0</v>
      </c>
      <c r="Q92">
        <v>5110.9235599999984</v>
      </c>
      <c r="R92">
        <v>223.09360000000001</v>
      </c>
      <c r="S92">
        <v>779.69969999999978</v>
      </c>
      <c r="T92">
        <v>63.424500000000009</v>
      </c>
      <c r="U92">
        <v>0</v>
      </c>
      <c r="V92">
        <v>736.27819999999963</v>
      </c>
      <c r="W92">
        <v>147.39912000000001</v>
      </c>
      <c r="X92">
        <v>5346.949999999998</v>
      </c>
      <c r="Y92">
        <v>3627.3580000000002</v>
      </c>
    </row>
    <row r="93" spans="1:25" x14ac:dyDescent="0.25">
      <c r="A93" t="s">
        <v>91</v>
      </c>
      <c r="B93">
        <v>43279.12</v>
      </c>
      <c r="C93">
        <v>3308.8690000000001</v>
      </c>
      <c r="D93">
        <v>2.0400000000000001E-2</v>
      </c>
      <c r="E93">
        <v>0</v>
      </c>
      <c r="F93">
        <v>2305.9</v>
      </c>
      <c r="G93">
        <v>2051.8620000000001</v>
      </c>
      <c r="H93">
        <v>3785.2510000000002</v>
      </c>
      <c r="I93">
        <v>1932.874</v>
      </c>
      <c r="J93">
        <v>4237.9299999999994</v>
      </c>
      <c r="K93">
        <v>5.6930000000000001E-2</v>
      </c>
      <c r="L93">
        <v>53.93</v>
      </c>
      <c r="M93">
        <v>0</v>
      </c>
      <c r="N93">
        <v>0</v>
      </c>
      <c r="O93">
        <v>0</v>
      </c>
      <c r="P93">
        <v>0</v>
      </c>
      <c r="Q93">
        <v>17.320911999999989</v>
      </c>
      <c r="R93">
        <v>31.79834</v>
      </c>
      <c r="S93">
        <v>8.0065749999999998</v>
      </c>
      <c r="T93">
        <v>434.86160000000001</v>
      </c>
      <c r="U93">
        <v>0</v>
      </c>
      <c r="V93">
        <v>3026.1248999999998</v>
      </c>
      <c r="W93">
        <v>426.78530000000012</v>
      </c>
      <c r="X93">
        <v>5728.7999999999993</v>
      </c>
      <c r="Y93">
        <v>15909.369000000001</v>
      </c>
    </row>
    <row r="94" spans="1:25" x14ac:dyDescent="0.25">
      <c r="A94" t="s">
        <v>92</v>
      </c>
      <c r="B94">
        <v>33107.600000000013</v>
      </c>
      <c r="C94">
        <v>5100.3908999999994</v>
      </c>
      <c r="D94">
        <v>0</v>
      </c>
      <c r="E94">
        <v>7.6369999999999996</v>
      </c>
      <c r="F94">
        <v>4210.62</v>
      </c>
      <c r="G94">
        <v>1414.644</v>
      </c>
      <c r="H94">
        <v>998.55552799999998</v>
      </c>
      <c r="I94">
        <v>1565.8245400000001</v>
      </c>
      <c r="J94">
        <v>2630.170000000001</v>
      </c>
      <c r="K94">
        <v>7.1046999999999976</v>
      </c>
      <c r="L94">
        <v>207.3115</v>
      </c>
      <c r="M94">
        <v>0</v>
      </c>
      <c r="N94">
        <v>0</v>
      </c>
      <c r="O94">
        <v>2147</v>
      </c>
      <c r="P94">
        <v>113.42</v>
      </c>
      <c r="Q94">
        <v>1172.3381999999999</v>
      </c>
      <c r="R94">
        <v>371.46899999999988</v>
      </c>
      <c r="S94">
        <v>80.874599999999973</v>
      </c>
      <c r="T94">
        <v>168.29150000000001</v>
      </c>
      <c r="U94">
        <v>0</v>
      </c>
      <c r="V94">
        <v>861.56859999999983</v>
      </c>
      <c r="W94">
        <v>188.00428819999999</v>
      </c>
      <c r="X94">
        <v>7654.7470000000003</v>
      </c>
      <c r="Y94">
        <v>4193.9939999999988</v>
      </c>
    </row>
    <row r="95" spans="1:25" x14ac:dyDescent="0.25">
      <c r="A95" t="s">
        <v>93</v>
      </c>
      <c r="B95">
        <v>17637.967719999979</v>
      </c>
      <c r="C95">
        <v>3555.900000000001</v>
      </c>
      <c r="D95">
        <v>0</v>
      </c>
      <c r="E95">
        <v>953.72699999999998</v>
      </c>
      <c r="F95">
        <v>848.13000000000022</v>
      </c>
      <c r="G95">
        <v>153.41976</v>
      </c>
      <c r="H95">
        <v>336.77449000000001</v>
      </c>
      <c r="I95">
        <v>308.27211</v>
      </c>
      <c r="J95">
        <v>806.23559999999998</v>
      </c>
      <c r="K95">
        <v>0</v>
      </c>
      <c r="L95">
        <v>162.36000000000001</v>
      </c>
      <c r="M95">
        <v>3309.0610099999999</v>
      </c>
      <c r="N95">
        <v>0</v>
      </c>
      <c r="O95">
        <v>1392.445776100001</v>
      </c>
      <c r="P95">
        <v>164.0236000000001</v>
      </c>
      <c r="Q95">
        <v>223.0231499999999</v>
      </c>
      <c r="R95">
        <v>65.787520000000001</v>
      </c>
      <c r="S95">
        <v>27.053660000000001</v>
      </c>
      <c r="T95">
        <v>39.952200000000012</v>
      </c>
      <c r="U95">
        <v>0</v>
      </c>
      <c r="V95">
        <v>412.47793799999988</v>
      </c>
      <c r="W95">
        <v>84.464620000000011</v>
      </c>
      <c r="X95">
        <v>2910.0419999999999</v>
      </c>
      <c r="Y95">
        <v>1877.954</v>
      </c>
    </row>
    <row r="96" spans="1:25" x14ac:dyDescent="0.25">
      <c r="A96" t="s">
        <v>94</v>
      </c>
      <c r="B96">
        <v>7966.7999999999993</v>
      </c>
      <c r="C96">
        <v>993.30899999999997</v>
      </c>
      <c r="D96">
        <v>3.0599999999999999E-2</v>
      </c>
      <c r="E96">
        <v>0.72699999999999998</v>
      </c>
      <c r="F96">
        <v>0</v>
      </c>
      <c r="G96">
        <v>535.37400000000002</v>
      </c>
      <c r="H96">
        <v>232.17855900000001</v>
      </c>
      <c r="I96">
        <v>186.23320000000001</v>
      </c>
      <c r="J96">
        <v>1016</v>
      </c>
      <c r="K96">
        <v>0</v>
      </c>
      <c r="L96">
        <v>0</v>
      </c>
      <c r="M96">
        <v>0</v>
      </c>
      <c r="N96">
        <v>0</v>
      </c>
      <c r="O96">
        <v>0</v>
      </c>
      <c r="P96">
        <v>0</v>
      </c>
      <c r="Q96">
        <v>176.17920000000001</v>
      </c>
      <c r="R96">
        <v>168.18899999999999</v>
      </c>
      <c r="S96">
        <v>76.501999999999995</v>
      </c>
      <c r="T96">
        <v>24.161000000000001</v>
      </c>
      <c r="U96">
        <v>0</v>
      </c>
      <c r="V96">
        <v>297.31660000000011</v>
      </c>
      <c r="W96">
        <v>59.198399999999992</v>
      </c>
      <c r="X96">
        <v>2665.3409999999999</v>
      </c>
      <c r="Y96">
        <v>1536.1020000000001</v>
      </c>
    </row>
    <row r="97" spans="1:25" x14ac:dyDescent="0.25">
      <c r="A97" t="s">
        <v>95</v>
      </c>
      <c r="B97">
        <v>26968.6</v>
      </c>
      <c r="C97">
        <v>1859.3162</v>
      </c>
      <c r="D97">
        <v>8.1600000000000006E-2</v>
      </c>
      <c r="E97">
        <v>0</v>
      </c>
      <c r="F97">
        <v>4135.3899999999994</v>
      </c>
      <c r="G97">
        <v>1349.1774</v>
      </c>
      <c r="H97">
        <v>2345.7872000000002</v>
      </c>
      <c r="I97">
        <v>1847.3989899999999</v>
      </c>
      <c r="J97">
        <v>2656.29</v>
      </c>
      <c r="K97">
        <v>4.2667799999999998</v>
      </c>
      <c r="L97">
        <v>111.83</v>
      </c>
      <c r="M97">
        <v>0</v>
      </c>
      <c r="N97">
        <v>0</v>
      </c>
      <c r="O97">
        <v>30.015999999999998</v>
      </c>
      <c r="P97">
        <v>128.51</v>
      </c>
      <c r="Q97">
        <v>33.710149999999999</v>
      </c>
      <c r="R97">
        <v>53.111120000000007</v>
      </c>
      <c r="S97">
        <v>59.349590999999997</v>
      </c>
      <c r="T97">
        <v>312.06020000000012</v>
      </c>
      <c r="U97">
        <v>0</v>
      </c>
      <c r="V97">
        <v>1727.4617000000001</v>
      </c>
      <c r="W97">
        <v>321.80489999999998</v>
      </c>
      <c r="X97">
        <v>2214.08</v>
      </c>
      <c r="Y97">
        <v>7779.3910000000014</v>
      </c>
    </row>
    <row r="98" spans="1:25" x14ac:dyDescent="0.25">
      <c r="A98" t="s">
        <v>96</v>
      </c>
      <c r="B98">
        <v>76530.309999999983</v>
      </c>
      <c r="C98">
        <v>19108.548920000001</v>
      </c>
      <c r="D98">
        <v>2.0021</v>
      </c>
      <c r="E98">
        <v>9.16</v>
      </c>
      <c r="F98">
        <v>3099.11</v>
      </c>
      <c r="G98">
        <v>1653.99073</v>
      </c>
      <c r="H98">
        <v>4578.6521599999969</v>
      </c>
      <c r="I98">
        <v>2223.5972493000022</v>
      </c>
      <c r="J98">
        <v>7411.3535999999904</v>
      </c>
      <c r="K98">
        <v>0</v>
      </c>
      <c r="L98">
        <v>788.31379999999967</v>
      </c>
      <c r="M98">
        <v>0</v>
      </c>
      <c r="N98">
        <v>0</v>
      </c>
      <c r="O98">
        <v>2287.8423200000002</v>
      </c>
      <c r="P98">
        <v>589.94731999999988</v>
      </c>
      <c r="Q98">
        <v>1004.7180341</v>
      </c>
      <c r="R98">
        <v>654.8282499999998</v>
      </c>
      <c r="S98">
        <v>54.802512809999968</v>
      </c>
      <c r="T98">
        <v>697.10051999999962</v>
      </c>
      <c r="U98">
        <v>0</v>
      </c>
      <c r="V98">
        <v>3051.7417000000019</v>
      </c>
      <c r="W98">
        <v>601.08682399999964</v>
      </c>
      <c r="X98">
        <v>14595.316399999991</v>
      </c>
      <c r="Y98">
        <v>14128.466300000009</v>
      </c>
    </row>
    <row r="99" spans="1:25" x14ac:dyDescent="0.25">
      <c r="A99" t="s">
        <v>97</v>
      </c>
      <c r="B99">
        <v>17882.400000000001</v>
      </c>
      <c r="C99">
        <v>6818.0177000000003</v>
      </c>
      <c r="D99">
        <v>2.0400000000000001E-2</v>
      </c>
      <c r="E99">
        <v>16.3</v>
      </c>
      <c r="F99">
        <v>1691</v>
      </c>
      <c r="G99">
        <v>403.98199999999991</v>
      </c>
      <c r="H99">
        <v>489.55130000000003</v>
      </c>
      <c r="I99">
        <v>624.16399999999999</v>
      </c>
      <c r="J99">
        <v>951.6099999999999</v>
      </c>
      <c r="K99">
        <v>0</v>
      </c>
      <c r="L99">
        <v>329.1</v>
      </c>
      <c r="M99">
        <v>0</v>
      </c>
      <c r="N99">
        <v>0</v>
      </c>
      <c r="O99">
        <v>0</v>
      </c>
      <c r="P99">
        <v>0</v>
      </c>
      <c r="Q99">
        <v>235.04289969999999</v>
      </c>
      <c r="R99">
        <v>56.982700000000001</v>
      </c>
      <c r="S99">
        <v>17.571633899999998</v>
      </c>
      <c r="T99">
        <v>34.696199999999997</v>
      </c>
      <c r="U99">
        <v>0</v>
      </c>
      <c r="V99">
        <v>538.61000000000013</v>
      </c>
      <c r="W99">
        <v>100.937</v>
      </c>
      <c r="X99">
        <v>3084.18</v>
      </c>
      <c r="Y99">
        <v>2495.33</v>
      </c>
    </row>
    <row r="100" spans="1:25" x14ac:dyDescent="0.25">
      <c r="A100" t="s">
        <v>98</v>
      </c>
      <c r="B100">
        <v>22704.179999999978</v>
      </c>
      <c r="C100">
        <v>6834.6127200000001</v>
      </c>
      <c r="D100">
        <v>0</v>
      </c>
      <c r="E100">
        <v>0</v>
      </c>
      <c r="F100">
        <v>644.25130000000013</v>
      </c>
      <c r="G100">
        <v>1664.9758099999999</v>
      </c>
      <c r="H100">
        <v>624.45661000000041</v>
      </c>
      <c r="I100">
        <v>729.55556599999954</v>
      </c>
      <c r="J100">
        <v>2328.103000000001</v>
      </c>
      <c r="K100">
        <v>0</v>
      </c>
      <c r="L100">
        <v>54.099999999999987</v>
      </c>
      <c r="M100">
        <v>0</v>
      </c>
      <c r="N100">
        <v>0</v>
      </c>
      <c r="O100">
        <v>12.06</v>
      </c>
      <c r="P100">
        <v>36.729699999999987</v>
      </c>
      <c r="Q100">
        <v>2579.0380130000008</v>
      </c>
      <c r="R100">
        <v>374.22142000000031</v>
      </c>
      <c r="S100">
        <v>157.0450119999999</v>
      </c>
      <c r="T100">
        <v>39.201800000000013</v>
      </c>
      <c r="U100">
        <v>0</v>
      </c>
      <c r="V100">
        <v>443.13759999999968</v>
      </c>
      <c r="W100">
        <v>109.97305</v>
      </c>
      <c r="X100">
        <v>3752.514999999999</v>
      </c>
      <c r="Y100">
        <v>2311.2109999999989</v>
      </c>
    </row>
    <row r="101" spans="1:25" x14ac:dyDescent="0.25">
      <c r="A101" t="s">
        <v>99</v>
      </c>
      <c r="B101">
        <v>43050.043299999983</v>
      </c>
      <c r="C101">
        <v>1392.4954</v>
      </c>
      <c r="D101">
        <v>2.0400000000000001E-2</v>
      </c>
      <c r="E101">
        <v>15.27</v>
      </c>
      <c r="F101">
        <v>1638.4649999999999</v>
      </c>
      <c r="G101">
        <v>2472.2357599999991</v>
      </c>
      <c r="H101">
        <v>925.37303399999973</v>
      </c>
      <c r="I101">
        <v>1198.2290829999999</v>
      </c>
      <c r="J101">
        <v>6797.9126000000006</v>
      </c>
      <c r="K101">
        <v>20.751550000000002</v>
      </c>
      <c r="L101">
        <v>0</v>
      </c>
      <c r="M101">
        <v>0</v>
      </c>
      <c r="N101">
        <v>0</v>
      </c>
      <c r="O101">
        <v>4152.1739499999976</v>
      </c>
      <c r="P101">
        <v>1655.5641000000001</v>
      </c>
      <c r="Q101">
        <v>4376.8628339999987</v>
      </c>
      <c r="R101">
        <v>1550.06567</v>
      </c>
      <c r="S101">
        <v>3873.3930999999998</v>
      </c>
      <c r="T101">
        <v>99.295200000000065</v>
      </c>
      <c r="U101">
        <v>0</v>
      </c>
      <c r="V101">
        <v>1021.809517999998</v>
      </c>
      <c r="W101">
        <v>171.2413599999999</v>
      </c>
      <c r="X101">
        <v>6720.2400000000262</v>
      </c>
      <c r="Y101">
        <v>4962.3888000000052</v>
      </c>
    </row>
    <row r="102" spans="1:25" x14ac:dyDescent="0.25">
      <c r="A102" t="s">
        <v>100</v>
      </c>
      <c r="B102">
        <v>833794.03</v>
      </c>
      <c r="C102">
        <v>280007.91499999992</v>
      </c>
      <c r="D102">
        <v>32155.521799999999</v>
      </c>
      <c r="E102">
        <v>6537.5870000000004</v>
      </c>
      <c r="F102">
        <v>21671.797999999999</v>
      </c>
      <c r="G102">
        <v>7172.8191099999985</v>
      </c>
      <c r="H102">
        <v>22150.334372000001</v>
      </c>
      <c r="I102">
        <v>12285.88192999999</v>
      </c>
      <c r="J102">
        <v>58838.405120000003</v>
      </c>
      <c r="K102">
        <v>1193.5063100000009</v>
      </c>
      <c r="L102">
        <v>2269.36517</v>
      </c>
      <c r="M102">
        <v>186096.32741999999</v>
      </c>
      <c r="N102">
        <v>81.656349399999982</v>
      </c>
      <c r="O102">
        <v>42621.284614999997</v>
      </c>
      <c r="P102">
        <v>335.68150000000009</v>
      </c>
      <c r="Q102">
        <v>28.3783487</v>
      </c>
      <c r="R102">
        <v>32.937520000000013</v>
      </c>
      <c r="S102">
        <v>220.34003249999981</v>
      </c>
      <c r="T102">
        <v>3742.641070000001</v>
      </c>
      <c r="U102">
        <v>53944</v>
      </c>
      <c r="V102">
        <v>15188.20062</v>
      </c>
      <c r="W102">
        <v>2067.398138999999</v>
      </c>
      <c r="X102">
        <v>16899.2395</v>
      </c>
      <c r="Y102">
        <v>68112.477299999999</v>
      </c>
    </row>
    <row r="103" spans="1:25" x14ac:dyDescent="0.25">
      <c r="A103" t="s">
        <v>101</v>
      </c>
      <c r="B103">
        <v>46623.29841000001</v>
      </c>
      <c r="C103">
        <v>6624.0071399999997</v>
      </c>
      <c r="D103">
        <v>0</v>
      </c>
      <c r="E103">
        <v>22.827000000000002</v>
      </c>
      <c r="F103">
        <v>3273.1</v>
      </c>
      <c r="G103">
        <v>2083.0430000000001</v>
      </c>
      <c r="H103">
        <v>1085.8948290000001</v>
      </c>
      <c r="I103">
        <v>1575.3769400000001</v>
      </c>
      <c r="J103">
        <v>4344.6535999999996</v>
      </c>
      <c r="K103">
        <v>0</v>
      </c>
      <c r="L103">
        <v>407.68200000000002</v>
      </c>
      <c r="M103">
        <v>0</v>
      </c>
      <c r="N103">
        <v>0</v>
      </c>
      <c r="O103">
        <v>1989.7</v>
      </c>
      <c r="P103">
        <v>140.25</v>
      </c>
      <c r="Q103">
        <v>7818.812299999996</v>
      </c>
      <c r="R103">
        <v>809.15413999999942</v>
      </c>
      <c r="S103">
        <v>1223.638400000001</v>
      </c>
      <c r="T103">
        <v>88.977200000000039</v>
      </c>
      <c r="U103">
        <v>0</v>
      </c>
      <c r="V103">
        <v>1064.8570999999999</v>
      </c>
      <c r="W103">
        <v>234.8381000000002</v>
      </c>
      <c r="X103">
        <v>8506.5460000000039</v>
      </c>
      <c r="Y103">
        <v>5333.2148000000016</v>
      </c>
    </row>
    <row r="104" spans="1:25" x14ac:dyDescent="0.25">
      <c r="A104" t="s">
        <v>102</v>
      </c>
      <c r="B104">
        <v>15100.13</v>
      </c>
      <c r="C104">
        <v>170.02</v>
      </c>
      <c r="D104">
        <v>0</v>
      </c>
      <c r="E104">
        <v>0</v>
      </c>
      <c r="F104">
        <v>1735</v>
      </c>
      <c r="G104">
        <v>1601.385199999999</v>
      </c>
      <c r="H104">
        <v>275.03380499999997</v>
      </c>
      <c r="I104">
        <v>866.78582000000017</v>
      </c>
      <c r="J104">
        <v>1155.3900000000001</v>
      </c>
      <c r="K104">
        <v>0</v>
      </c>
      <c r="L104">
        <v>0</v>
      </c>
      <c r="M104">
        <v>0</v>
      </c>
      <c r="N104">
        <v>0</v>
      </c>
      <c r="O104">
        <v>0</v>
      </c>
      <c r="P104">
        <v>0</v>
      </c>
      <c r="Q104">
        <v>2992.2118999999989</v>
      </c>
      <c r="R104">
        <v>151.49979999999999</v>
      </c>
      <c r="S104">
        <v>112.0072</v>
      </c>
      <c r="T104">
        <v>42.518599999999992</v>
      </c>
      <c r="U104">
        <v>0</v>
      </c>
      <c r="V104">
        <v>381.67459999999988</v>
      </c>
      <c r="W104">
        <v>81.35274000000004</v>
      </c>
      <c r="X104">
        <v>3603.0269999999991</v>
      </c>
      <c r="Y104">
        <v>1932.037</v>
      </c>
    </row>
    <row r="105" spans="1:25" x14ac:dyDescent="0.25">
      <c r="A105" t="s">
        <v>103</v>
      </c>
      <c r="B105">
        <v>76907.389729999981</v>
      </c>
      <c r="C105">
        <v>12801.0694</v>
      </c>
      <c r="D105">
        <v>4.0800000000000003E-2</v>
      </c>
      <c r="E105">
        <v>13.1</v>
      </c>
      <c r="F105">
        <v>8369.82</v>
      </c>
      <c r="G105">
        <v>3124.8649439999999</v>
      </c>
      <c r="H105">
        <v>2321.4643100000012</v>
      </c>
      <c r="I105">
        <v>3280.292575999998</v>
      </c>
      <c r="J105">
        <v>4889.9521399999994</v>
      </c>
      <c r="K105">
        <v>203.50716485999999</v>
      </c>
      <c r="L105">
        <v>112.65712000000001</v>
      </c>
      <c r="M105">
        <v>0</v>
      </c>
      <c r="N105">
        <v>0</v>
      </c>
      <c r="O105">
        <v>15568.73209</v>
      </c>
      <c r="P105">
        <v>665.62819999999988</v>
      </c>
      <c r="Q105">
        <v>2136.4754440000002</v>
      </c>
      <c r="R105">
        <v>617.81850999999949</v>
      </c>
      <c r="S105">
        <v>514.00913000000014</v>
      </c>
      <c r="T105">
        <v>328.84600000000012</v>
      </c>
      <c r="U105">
        <v>0</v>
      </c>
      <c r="V105">
        <v>1916.6270819999991</v>
      </c>
      <c r="W105">
        <v>272.83147860000031</v>
      </c>
      <c r="X105">
        <v>9442.9499999999825</v>
      </c>
      <c r="Y105">
        <v>10313.502399999999</v>
      </c>
    </row>
    <row r="106" spans="1:25" x14ac:dyDescent="0.25">
      <c r="A106" t="s">
        <v>104</v>
      </c>
      <c r="B106">
        <v>21475.29</v>
      </c>
      <c r="C106">
        <v>8806.7740000000013</v>
      </c>
      <c r="D106">
        <v>0</v>
      </c>
      <c r="E106">
        <v>0</v>
      </c>
      <c r="F106">
        <v>1023.84</v>
      </c>
      <c r="G106">
        <v>638.1796999999998</v>
      </c>
      <c r="H106">
        <v>772.73810000000003</v>
      </c>
      <c r="I106">
        <v>585.76073000000008</v>
      </c>
      <c r="J106">
        <v>1040.632000000001</v>
      </c>
      <c r="K106">
        <v>0</v>
      </c>
      <c r="L106">
        <v>0</v>
      </c>
      <c r="M106">
        <v>0</v>
      </c>
      <c r="N106">
        <v>0</v>
      </c>
      <c r="O106">
        <v>0</v>
      </c>
      <c r="P106">
        <v>0</v>
      </c>
      <c r="Q106">
        <v>752.13610000000006</v>
      </c>
      <c r="R106">
        <v>61.789600000000007</v>
      </c>
      <c r="S106">
        <v>90.668979999999991</v>
      </c>
      <c r="T106">
        <v>47.64</v>
      </c>
      <c r="U106">
        <v>0</v>
      </c>
      <c r="V106">
        <v>568.40919999999983</v>
      </c>
      <c r="W106">
        <v>111.184</v>
      </c>
      <c r="X106">
        <v>4282.0489999999991</v>
      </c>
      <c r="Y106">
        <v>2705.9989999999998</v>
      </c>
    </row>
    <row r="107" spans="1:25" x14ac:dyDescent="0.25">
      <c r="A107" t="s">
        <v>105</v>
      </c>
      <c r="B107">
        <v>64488.591</v>
      </c>
      <c r="C107">
        <v>8954.040420000003</v>
      </c>
      <c r="D107">
        <v>0.15340000000000001</v>
      </c>
      <c r="E107">
        <v>123</v>
      </c>
      <c r="F107">
        <v>8625.84</v>
      </c>
      <c r="G107">
        <v>2924.3698269999991</v>
      </c>
      <c r="H107">
        <v>1933.9529809999999</v>
      </c>
      <c r="I107">
        <v>3156.9563500000008</v>
      </c>
      <c r="J107">
        <v>3255.4009999999989</v>
      </c>
      <c r="K107">
        <v>0</v>
      </c>
      <c r="L107">
        <v>324.12600000000009</v>
      </c>
      <c r="M107">
        <v>0</v>
      </c>
      <c r="N107">
        <v>0</v>
      </c>
      <c r="O107">
        <v>0</v>
      </c>
      <c r="P107">
        <v>0</v>
      </c>
      <c r="Q107">
        <v>16893.293815000001</v>
      </c>
      <c r="R107">
        <v>298.09942999999998</v>
      </c>
      <c r="S107">
        <v>1550.6833899999999</v>
      </c>
      <c r="T107">
        <v>190.8793</v>
      </c>
      <c r="U107">
        <v>0</v>
      </c>
      <c r="V107">
        <v>1326.5546999999999</v>
      </c>
      <c r="W107">
        <v>271.39959999999991</v>
      </c>
      <c r="X107">
        <v>8026.2760000000017</v>
      </c>
      <c r="Y107">
        <v>6624.9319999999998</v>
      </c>
    </row>
    <row r="108" spans="1:25" x14ac:dyDescent="0.25">
      <c r="A108" t="s">
        <v>106</v>
      </c>
      <c r="B108">
        <v>46417</v>
      </c>
      <c r="C108">
        <v>30724.133000000002</v>
      </c>
      <c r="D108">
        <v>0</v>
      </c>
      <c r="E108">
        <v>0</v>
      </c>
      <c r="F108">
        <v>1354</v>
      </c>
      <c r="G108">
        <v>692.96</v>
      </c>
      <c r="H108">
        <v>901.23000000000013</v>
      </c>
      <c r="I108">
        <v>709.8</v>
      </c>
      <c r="J108">
        <v>1090.9000000000001</v>
      </c>
      <c r="K108">
        <v>0</v>
      </c>
      <c r="L108">
        <v>117.57</v>
      </c>
      <c r="M108">
        <v>0.45040000000000002</v>
      </c>
      <c r="N108">
        <v>0</v>
      </c>
      <c r="O108">
        <v>3711</v>
      </c>
      <c r="P108">
        <v>44.6</v>
      </c>
      <c r="Q108">
        <v>0.92379</v>
      </c>
      <c r="R108">
        <v>4.0909399999999998</v>
      </c>
      <c r="S108">
        <v>8.2559999999999995E-2</v>
      </c>
      <c r="T108">
        <v>104.1</v>
      </c>
      <c r="U108">
        <v>0</v>
      </c>
      <c r="V108">
        <v>801.274</v>
      </c>
      <c r="W108">
        <v>112.60927</v>
      </c>
      <c r="X108">
        <v>2429.3200000000002</v>
      </c>
      <c r="Y108">
        <v>3634.88</v>
      </c>
    </row>
    <row r="109" spans="1:25" x14ac:dyDescent="0.25">
      <c r="A109" t="s">
        <v>107</v>
      </c>
      <c r="B109">
        <v>14384.156611</v>
      </c>
      <c r="C109">
        <v>34.133000000000003</v>
      </c>
      <c r="D109">
        <v>2.0400000000000001E-2</v>
      </c>
      <c r="E109">
        <v>0</v>
      </c>
      <c r="F109">
        <v>430</v>
      </c>
      <c r="G109">
        <v>1967.0504000000001</v>
      </c>
      <c r="H109">
        <v>1811.7088000000001</v>
      </c>
      <c r="I109">
        <v>1038.1378</v>
      </c>
      <c r="J109">
        <v>1155.9473</v>
      </c>
      <c r="K109">
        <v>9.1535380000000011</v>
      </c>
      <c r="L109">
        <v>0</v>
      </c>
      <c r="M109">
        <v>0.15840000000000001</v>
      </c>
      <c r="N109">
        <v>0.69484000000000001</v>
      </c>
      <c r="O109">
        <v>0</v>
      </c>
      <c r="P109">
        <v>0</v>
      </c>
      <c r="Q109">
        <v>21.047270000000001</v>
      </c>
      <c r="R109">
        <v>29.681550000000001</v>
      </c>
      <c r="S109">
        <v>5.4853254000000007</v>
      </c>
      <c r="T109">
        <v>106.3925</v>
      </c>
      <c r="U109">
        <v>0</v>
      </c>
      <c r="V109">
        <v>748.73239999999998</v>
      </c>
      <c r="W109">
        <v>210.80269999999999</v>
      </c>
      <c r="X109">
        <v>3312.7960000000012</v>
      </c>
      <c r="Y109">
        <v>3492.469000000001</v>
      </c>
    </row>
    <row r="110" spans="1:25" x14ac:dyDescent="0.25">
      <c r="A110" t="s">
        <v>108</v>
      </c>
      <c r="B110">
        <v>37688.840900000003</v>
      </c>
      <c r="C110">
        <v>6753.5977000000003</v>
      </c>
      <c r="D110">
        <v>0</v>
      </c>
      <c r="E110">
        <v>5.0870000000000006</v>
      </c>
      <c r="F110">
        <v>2305.91</v>
      </c>
      <c r="G110">
        <v>905.5041540000002</v>
      </c>
      <c r="H110">
        <v>1271.13635</v>
      </c>
      <c r="I110">
        <v>1081.3859846</v>
      </c>
      <c r="J110">
        <v>2916.8582999999999</v>
      </c>
      <c r="K110">
        <v>0</v>
      </c>
      <c r="L110">
        <v>881.94999999999993</v>
      </c>
      <c r="M110">
        <v>2351.09</v>
      </c>
      <c r="N110">
        <v>0</v>
      </c>
      <c r="O110">
        <v>438.24668200000002</v>
      </c>
      <c r="P110">
        <v>35.619879999999988</v>
      </c>
      <c r="Q110">
        <v>2913.9484911000018</v>
      </c>
      <c r="R110">
        <v>393.96350000000012</v>
      </c>
      <c r="S110">
        <v>176.93476699999991</v>
      </c>
      <c r="T110">
        <v>179.26630000000009</v>
      </c>
      <c r="U110">
        <v>0</v>
      </c>
      <c r="V110">
        <v>1012.0063</v>
      </c>
      <c r="W110">
        <v>254.65280000000001</v>
      </c>
      <c r="X110">
        <v>8959.489999999998</v>
      </c>
      <c r="Y110">
        <v>4855.8425999999999</v>
      </c>
    </row>
    <row r="111" spans="1:25" x14ac:dyDescent="0.25">
      <c r="A111" t="s">
        <v>109</v>
      </c>
      <c r="B111">
        <v>65051.55999999999</v>
      </c>
      <c r="C111">
        <v>12260.485119999999</v>
      </c>
      <c r="D111">
        <v>0</v>
      </c>
      <c r="E111">
        <v>9.4599999999999991</v>
      </c>
      <c r="F111">
        <v>3580.87</v>
      </c>
      <c r="G111">
        <v>2375.1668</v>
      </c>
      <c r="H111">
        <v>3190.0840299999991</v>
      </c>
      <c r="I111">
        <v>2195.9403400000001</v>
      </c>
      <c r="J111">
        <v>4820.1200000000008</v>
      </c>
      <c r="K111">
        <v>0</v>
      </c>
      <c r="L111">
        <v>116.045</v>
      </c>
      <c r="M111">
        <v>0</v>
      </c>
      <c r="N111">
        <v>0</v>
      </c>
      <c r="O111">
        <v>5523.3600000000006</v>
      </c>
      <c r="P111">
        <v>566.26020000000005</v>
      </c>
      <c r="Q111">
        <v>3378.7644909999999</v>
      </c>
      <c r="R111">
        <v>362.45089999999988</v>
      </c>
      <c r="S111">
        <v>241.60460900000001</v>
      </c>
      <c r="T111">
        <v>302.5127</v>
      </c>
      <c r="U111">
        <v>0</v>
      </c>
      <c r="V111">
        <v>2238.2360560000002</v>
      </c>
      <c r="W111">
        <v>443.10064</v>
      </c>
      <c r="X111">
        <v>12942.849</v>
      </c>
      <c r="Y111">
        <v>10494.963000000011</v>
      </c>
    </row>
    <row r="112" spans="1:25" x14ac:dyDescent="0.25">
      <c r="A112" t="s">
        <v>110</v>
      </c>
      <c r="B112">
        <v>19663.475999999999</v>
      </c>
      <c r="C112">
        <v>4590.0391199999985</v>
      </c>
      <c r="D112">
        <v>0.32600000000000001</v>
      </c>
      <c r="E112">
        <v>7.63</v>
      </c>
      <c r="F112">
        <v>881.6</v>
      </c>
      <c r="G112">
        <v>860.29460000000029</v>
      </c>
      <c r="H112">
        <v>468.08443999999997</v>
      </c>
      <c r="I112">
        <v>562.99145599999997</v>
      </c>
      <c r="J112">
        <v>1246.1460000000011</v>
      </c>
      <c r="K112">
        <v>8.1533149999999992</v>
      </c>
      <c r="L112">
        <v>0</v>
      </c>
      <c r="M112">
        <v>0</v>
      </c>
      <c r="N112">
        <v>0</v>
      </c>
      <c r="O112">
        <v>0</v>
      </c>
      <c r="P112">
        <v>0</v>
      </c>
      <c r="Q112">
        <v>3765.357300000001</v>
      </c>
      <c r="R112">
        <v>126.00183</v>
      </c>
      <c r="S112">
        <v>195.4653000000001</v>
      </c>
      <c r="T112">
        <v>45.941700000000012</v>
      </c>
      <c r="U112">
        <v>0</v>
      </c>
      <c r="V112">
        <v>493.45800000000003</v>
      </c>
      <c r="W112">
        <v>102.1927</v>
      </c>
      <c r="X112">
        <v>3954.547</v>
      </c>
      <c r="Y112">
        <v>2356.731499999999</v>
      </c>
    </row>
    <row r="113" spans="1:25" x14ac:dyDescent="0.25">
      <c r="A113" t="s">
        <v>111</v>
      </c>
      <c r="B113">
        <v>52443.360000000022</v>
      </c>
      <c r="C113">
        <v>2079.7061099999992</v>
      </c>
      <c r="D113">
        <v>4.0800000000000003E-2</v>
      </c>
      <c r="E113">
        <v>13.48</v>
      </c>
      <c r="F113">
        <v>5115.53</v>
      </c>
      <c r="G113">
        <v>2835.977170000001</v>
      </c>
      <c r="H113">
        <v>1472.47451</v>
      </c>
      <c r="I113">
        <v>2207.659709</v>
      </c>
      <c r="J113">
        <v>7007.300000000002</v>
      </c>
      <c r="K113">
        <v>7.5700000000000003E-2</v>
      </c>
      <c r="L113">
        <v>725.6099999999999</v>
      </c>
      <c r="M113">
        <v>0</v>
      </c>
      <c r="N113">
        <v>0</v>
      </c>
      <c r="O113">
        <v>3273.940204999999</v>
      </c>
      <c r="P113">
        <v>367.53250000000003</v>
      </c>
      <c r="Q113">
        <v>4580.7028800000026</v>
      </c>
      <c r="R113">
        <v>1086.9401999999991</v>
      </c>
      <c r="S113">
        <v>265.47722000000022</v>
      </c>
      <c r="T113">
        <v>119.7098800000001</v>
      </c>
      <c r="U113">
        <v>0</v>
      </c>
      <c r="V113">
        <v>1586.0304999999989</v>
      </c>
      <c r="W113">
        <v>366.53125800000009</v>
      </c>
      <c r="X113">
        <v>11353.846</v>
      </c>
      <c r="Y113">
        <v>7984.7050000000027</v>
      </c>
    </row>
    <row r="114" spans="1:25" x14ac:dyDescent="0.25">
      <c r="A114" t="s">
        <v>112</v>
      </c>
      <c r="B114">
        <v>14491.37</v>
      </c>
      <c r="C114">
        <v>2388.2197200000001</v>
      </c>
      <c r="D114">
        <v>0</v>
      </c>
      <c r="E114">
        <v>0</v>
      </c>
      <c r="F114">
        <v>2434.3000000000002</v>
      </c>
      <c r="G114">
        <v>1161.1101000000001</v>
      </c>
      <c r="H114">
        <v>731.08070999999995</v>
      </c>
      <c r="I114">
        <v>1006.81475</v>
      </c>
      <c r="J114">
        <v>1005.61</v>
      </c>
      <c r="K114">
        <v>0</v>
      </c>
      <c r="L114">
        <v>103.7</v>
      </c>
      <c r="M114">
        <v>0</v>
      </c>
      <c r="N114">
        <v>0</v>
      </c>
      <c r="O114">
        <v>10.19</v>
      </c>
      <c r="P114">
        <v>3.9870000000000001</v>
      </c>
      <c r="Q114">
        <v>18.187630000000009</v>
      </c>
      <c r="R114">
        <v>27.271950000000011</v>
      </c>
      <c r="S114">
        <v>0.35061900000000001</v>
      </c>
      <c r="T114">
        <v>105.973</v>
      </c>
      <c r="U114">
        <v>0</v>
      </c>
      <c r="V114">
        <v>614.7577</v>
      </c>
      <c r="W114">
        <v>140.85406</v>
      </c>
      <c r="X114">
        <v>1884.5809999999999</v>
      </c>
      <c r="Y114">
        <v>2850.1410000000001</v>
      </c>
    </row>
    <row r="115" spans="1:25" x14ac:dyDescent="0.25">
      <c r="A115" t="s">
        <v>113</v>
      </c>
      <c r="B115">
        <v>13573.58</v>
      </c>
      <c r="C115">
        <v>658.476</v>
      </c>
      <c r="D115">
        <v>0</v>
      </c>
      <c r="E115">
        <v>0</v>
      </c>
      <c r="F115">
        <v>20.100000000000001</v>
      </c>
      <c r="G115">
        <v>1131.0255279999999</v>
      </c>
      <c r="H115">
        <v>593.14670000000001</v>
      </c>
      <c r="I115">
        <v>432.17354</v>
      </c>
      <c r="J115">
        <v>1379.54</v>
      </c>
      <c r="K115">
        <v>0</v>
      </c>
      <c r="L115">
        <v>1.28</v>
      </c>
      <c r="M115">
        <v>0</v>
      </c>
      <c r="N115">
        <v>0</v>
      </c>
      <c r="O115">
        <v>3.5619999999999998</v>
      </c>
      <c r="P115">
        <v>26.75</v>
      </c>
      <c r="Q115">
        <v>11.62534</v>
      </c>
      <c r="R115">
        <v>166.14663999999999</v>
      </c>
      <c r="S115">
        <v>11.496454290000001</v>
      </c>
      <c r="T115">
        <v>47.671600000000012</v>
      </c>
      <c r="U115">
        <v>0</v>
      </c>
      <c r="V115">
        <v>635.79422399999999</v>
      </c>
      <c r="W115">
        <v>118.9417</v>
      </c>
      <c r="X115">
        <v>5220.5609999999997</v>
      </c>
      <c r="Y115">
        <v>3119.4940000000001</v>
      </c>
    </row>
    <row r="116" spans="1:25" x14ac:dyDescent="0.25">
      <c r="A116" t="s">
        <v>114</v>
      </c>
      <c r="B116">
        <v>15668.46</v>
      </c>
      <c r="C116">
        <v>314.08100000000002</v>
      </c>
      <c r="D116">
        <v>0</v>
      </c>
      <c r="E116">
        <v>0</v>
      </c>
      <c r="F116">
        <v>1587.1</v>
      </c>
      <c r="G116">
        <v>315.62279999999993</v>
      </c>
      <c r="H116">
        <v>258.8784</v>
      </c>
      <c r="I116">
        <v>501.55147000000011</v>
      </c>
      <c r="J116">
        <v>849.91289999999992</v>
      </c>
      <c r="K116">
        <v>0</v>
      </c>
      <c r="L116">
        <v>45.74</v>
      </c>
      <c r="M116">
        <v>8.0128000000000004</v>
      </c>
      <c r="N116">
        <v>0</v>
      </c>
      <c r="O116">
        <v>5610.02</v>
      </c>
      <c r="P116">
        <v>49.18</v>
      </c>
      <c r="Q116">
        <v>642.81178999999997</v>
      </c>
      <c r="R116">
        <v>131.22636</v>
      </c>
      <c r="S116">
        <v>110.92100000000001</v>
      </c>
      <c r="T116">
        <v>20.8948</v>
      </c>
      <c r="U116">
        <v>0</v>
      </c>
      <c r="V116">
        <v>328.13580000000007</v>
      </c>
      <c r="W116">
        <v>64.131200000000007</v>
      </c>
      <c r="X116">
        <v>3237.5479999999998</v>
      </c>
      <c r="Y116">
        <v>1595.835</v>
      </c>
    </row>
    <row r="117" spans="1:25" x14ac:dyDescent="0.25">
      <c r="A117" t="s">
        <v>115</v>
      </c>
      <c r="B117">
        <v>23582.687000000009</v>
      </c>
      <c r="C117">
        <v>1879.4291000000001</v>
      </c>
      <c r="D117">
        <v>0</v>
      </c>
      <c r="E117">
        <v>0</v>
      </c>
      <c r="F117">
        <v>3299.37</v>
      </c>
      <c r="G117">
        <v>1220.2111299999999</v>
      </c>
      <c r="H117">
        <v>872.07342000000006</v>
      </c>
      <c r="I117">
        <v>1288.79792</v>
      </c>
      <c r="J117">
        <v>2146.7869999999989</v>
      </c>
      <c r="K117">
        <v>0.25900000000000001</v>
      </c>
      <c r="L117">
        <v>0</v>
      </c>
      <c r="M117">
        <v>0</v>
      </c>
      <c r="N117">
        <v>0</v>
      </c>
      <c r="O117">
        <v>0</v>
      </c>
      <c r="P117">
        <v>0</v>
      </c>
      <c r="Q117">
        <v>2394.4904889999998</v>
      </c>
      <c r="R117">
        <v>202.36582000000001</v>
      </c>
      <c r="S117">
        <v>206.291346</v>
      </c>
      <c r="T117">
        <v>70.922000000000011</v>
      </c>
      <c r="U117">
        <v>0</v>
      </c>
      <c r="V117">
        <v>843.77190000000041</v>
      </c>
      <c r="W117">
        <v>199.0938000000001</v>
      </c>
      <c r="X117">
        <v>4767.5219999999999</v>
      </c>
      <c r="Y117">
        <v>4191.5313999999998</v>
      </c>
    </row>
    <row r="118" spans="1:25" x14ac:dyDescent="0.25">
      <c r="A118" t="s">
        <v>116</v>
      </c>
      <c r="B118">
        <v>15609.74</v>
      </c>
      <c r="C118">
        <v>158.83500000000001</v>
      </c>
      <c r="D118">
        <v>0</v>
      </c>
      <c r="E118">
        <v>5.45</v>
      </c>
      <c r="F118">
        <v>2952.53</v>
      </c>
      <c r="G118">
        <v>1225.8206</v>
      </c>
      <c r="H118">
        <v>561.15701000000001</v>
      </c>
      <c r="I118">
        <v>1106.19199</v>
      </c>
      <c r="J118">
        <v>1550.49</v>
      </c>
      <c r="K118">
        <v>37.524900000000002</v>
      </c>
      <c r="L118">
        <v>21.9</v>
      </c>
      <c r="M118">
        <v>0</v>
      </c>
      <c r="N118">
        <v>0</v>
      </c>
      <c r="O118">
        <v>46.2</v>
      </c>
      <c r="P118">
        <v>19.690000000000001</v>
      </c>
      <c r="Q118">
        <v>79.516300000000001</v>
      </c>
      <c r="R118">
        <v>128.08500000000001</v>
      </c>
      <c r="S118">
        <v>570.69303000000014</v>
      </c>
      <c r="T118">
        <v>383.48489999999993</v>
      </c>
      <c r="U118">
        <v>0</v>
      </c>
      <c r="V118">
        <v>665.72990000000004</v>
      </c>
      <c r="W118">
        <v>103.1704</v>
      </c>
      <c r="X118">
        <v>2617.4189999999999</v>
      </c>
      <c r="Y118">
        <v>3381.654</v>
      </c>
    </row>
    <row r="119" spans="1:25" x14ac:dyDescent="0.25">
      <c r="A119" t="s">
        <v>117</v>
      </c>
      <c r="B119">
        <v>28989.84</v>
      </c>
      <c r="C119">
        <v>9876.2264999999989</v>
      </c>
      <c r="D119">
        <v>5.0900000000000001E-2</v>
      </c>
      <c r="E119">
        <v>0</v>
      </c>
      <c r="F119">
        <v>388.44</v>
      </c>
      <c r="G119">
        <v>634.70067999999992</v>
      </c>
      <c r="H119">
        <v>1198.7647300000001</v>
      </c>
      <c r="I119">
        <v>553.78404000000012</v>
      </c>
      <c r="J119">
        <v>1627.712</v>
      </c>
      <c r="K119">
        <v>0</v>
      </c>
      <c r="L119">
        <v>0</v>
      </c>
      <c r="M119">
        <v>0</v>
      </c>
      <c r="N119">
        <v>0</v>
      </c>
      <c r="O119">
        <v>0</v>
      </c>
      <c r="P119">
        <v>46.09</v>
      </c>
      <c r="Q119">
        <v>2318.834530000001</v>
      </c>
      <c r="R119">
        <v>126.44985</v>
      </c>
      <c r="S119">
        <v>118.08</v>
      </c>
      <c r="T119">
        <v>122.1396</v>
      </c>
      <c r="U119">
        <v>0</v>
      </c>
      <c r="V119">
        <v>823.95319999999981</v>
      </c>
      <c r="W119">
        <v>206.81680000000009</v>
      </c>
      <c r="X119">
        <v>7017.4450000000033</v>
      </c>
      <c r="Y119">
        <v>3924.610999999999</v>
      </c>
    </row>
    <row r="120" spans="1:25" x14ac:dyDescent="0.25">
      <c r="A120" t="s">
        <v>118</v>
      </c>
      <c r="B120">
        <v>19349.919999999998</v>
      </c>
      <c r="C120">
        <v>270.47912000000002</v>
      </c>
      <c r="D120">
        <v>2.0400000000000001E-2</v>
      </c>
      <c r="E120">
        <v>41.5</v>
      </c>
      <c r="F120">
        <v>2809.895</v>
      </c>
      <c r="G120">
        <v>976.11413999999979</v>
      </c>
      <c r="H120">
        <v>1082.1197500000001</v>
      </c>
      <c r="I120">
        <v>1157.192145</v>
      </c>
      <c r="J120">
        <v>1656.849999999999</v>
      </c>
      <c r="K120">
        <v>0.92389209999999977</v>
      </c>
      <c r="L120">
        <v>25.565999999999999</v>
      </c>
      <c r="M120">
        <v>0</v>
      </c>
      <c r="N120">
        <v>0</v>
      </c>
      <c r="O120">
        <v>0</v>
      </c>
      <c r="P120">
        <v>0</v>
      </c>
      <c r="Q120">
        <v>58.856739999999988</v>
      </c>
      <c r="R120">
        <v>110.96120000000001</v>
      </c>
      <c r="S120">
        <v>4.3614299999999986</v>
      </c>
      <c r="T120">
        <v>68.866500000000016</v>
      </c>
      <c r="U120">
        <v>0</v>
      </c>
      <c r="V120">
        <v>924.3167000000002</v>
      </c>
      <c r="W120">
        <v>215.4745892</v>
      </c>
      <c r="X120">
        <v>5406.8552</v>
      </c>
      <c r="Y120">
        <v>4532.2070000000003</v>
      </c>
    </row>
    <row r="121" spans="1:25" x14ac:dyDescent="0.25">
      <c r="A121" t="s">
        <v>119</v>
      </c>
      <c r="B121">
        <v>26211.277519999989</v>
      </c>
      <c r="C121">
        <v>2283.272899999999</v>
      </c>
      <c r="D121">
        <v>0</v>
      </c>
      <c r="E121">
        <v>0.72699999999999998</v>
      </c>
      <c r="F121">
        <v>1967.8</v>
      </c>
      <c r="G121">
        <v>2126.926503000001</v>
      </c>
      <c r="H121">
        <v>960.9801550000002</v>
      </c>
      <c r="I121">
        <v>1218.876031</v>
      </c>
      <c r="J121">
        <v>4322.4954100000023</v>
      </c>
      <c r="K121">
        <v>0</v>
      </c>
      <c r="L121">
        <v>71.689000000000007</v>
      </c>
      <c r="M121">
        <v>0</v>
      </c>
      <c r="N121">
        <v>0</v>
      </c>
      <c r="O121">
        <v>195.22228999999999</v>
      </c>
      <c r="P121">
        <v>1254.9621</v>
      </c>
      <c r="Q121">
        <v>2176.2430000000022</v>
      </c>
      <c r="R121">
        <v>628.68149999999946</v>
      </c>
      <c r="S121">
        <v>900.85240000000044</v>
      </c>
      <c r="T121">
        <v>79.595310000000055</v>
      </c>
      <c r="U121">
        <v>0</v>
      </c>
      <c r="V121">
        <v>1105.3660000000009</v>
      </c>
      <c r="W121">
        <v>240.95524800000001</v>
      </c>
      <c r="X121">
        <v>1146.3760000000011</v>
      </c>
      <c r="Y121">
        <v>5527.3137000000006</v>
      </c>
    </row>
    <row r="122" spans="1:25" x14ac:dyDescent="0.25">
      <c r="A122" t="s">
        <v>120</v>
      </c>
      <c r="B122">
        <v>5614.7572549999986</v>
      </c>
      <c r="C122">
        <v>12.621</v>
      </c>
      <c r="D122">
        <v>0</v>
      </c>
      <c r="E122">
        <v>0</v>
      </c>
      <c r="F122">
        <v>4.7300000000000004</v>
      </c>
      <c r="G122">
        <v>140.88999999999999</v>
      </c>
      <c r="H122">
        <v>439.19600000000003</v>
      </c>
      <c r="I122">
        <v>143.2629</v>
      </c>
      <c r="J122">
        <v>575.126622</v>
      </c>
      <c r="K122">
        <v>2.4302739799999999</v>
      </c>
      <c r="L122">
        <v>11.669</v>
      </c>
      <c r="M122">
        <v>7.6100000000000001E-2</v>
      </c>
      <c r="N122">
        <v>10.4238</v>
      </c>
      <c r="O122">
        <v>0</v>
      </c>
      <c r="P122">
        <v>0</v>
      </c>
      <c r="Q122">
        <v>0.66399999999999992</v>
      </c>
      <c r="R122">
        <v>0.38902999999999999</v>
      </c>
      <c r="S122">
        <v>0</v>
      </c>
      <c r="T122">
        <v>37.008299999999998</v>
      </c>
      <c r="U122">
        <v>0</v>
      </c>
      <c r="V122">
        <v>434.54005599999999</v>
      </c>
      <c r="W122">
        <v>104.7007</v>
      </c>
      <c r="X122">
        <v>1640.223</v>
      </c>
      <c r="Y122">
        <v>2062.0169999999998</v>
      </c>
    </row>
    <row r="123" spans="1:25" x14ac:dyDescent="0.25">
      <c r="A123" t="s">
        <v>121</v>
      </c>
      <c r="B123">
        <v>9800.9</v>
      </c>
      <c r="C123">
        <v>2201.6030000000001</v>
      </c>
      <c r="D123">
        <v>0</v>
      </c>
      <c r="E123">
        <v>0</v>
      </c>
      <c r="F123">
        <v>226.1</v>
      </c>
      <c r="G123">
        <v>298.63855000000001</v>
      </c>
      <c r="H123">
        <v>299.67939000000013</v>
      </c>
      <c r="I123">
        <v>200.3981</v>
      </c>
      <c r="J123">
        <v>678.94200000000012</v>
      </c>
      <c r="K123">
        <v>0</v>
      </c>
      <c r="L123">
        <v>117.2</v>
      </c>
      <c r="M123">
        <v>2.399999999999999</v>
      </c>
      <c r="N123">
        <v>0</v>
      </c>
      <c r="O123">
        <v>993</v>
      </c>
      <c r="P123">
        <v>31.53</v>
      </c>
      <c r="Q123">
        <v>268.15384</v>
      </c>
      <c r="R123">
        <v>59.938459999999992</v>
      </c>
      <c r="S123">
        <v>66.073099999999997</v>
      </c>
      <c r="T123">
        <v>25.868500000000001</v>
      </c>
      <c r="U123">
        <v>0</v>
      </c>
      <c r="V123">
        <v>308.8352000000001</v>
      </c>
      <c r="W123">
        <v>70.059100000000015</v>
      </c>
      <c r="X123">
        <v>2501.1109999999999</v>
      </c>
      <c r="Y123">
        <v>1457.384</v>
      </c>
    </row>
    <row r="124" spans="1:25" x14ac:dyDescent="0.25">
      <c r="A124" t="s">
        <v>122</v>
      </c>
      <c r="B124">
        <v>16486.3</v>
      </c>
      <c r="C124">
        <v>6066.393</v>
      </c>
      <c r="D124">
        <v>0</v>
      </c>
      <c r="E124">
        <v>0</v>
      </c>
      <c r="F124">
        <v>670</v>
      </c>
      <c r="G124">
        <v>790.73456999999974</v>
      </c>
      <c r="H124">
        <v>554.84999999999991</v>
      </c>
      <c r="I124">
        <v>481.74921000000012</v>
      </c>
      <c r="J124">
        <v>873.06899999999996</v>
      </c>
      <c r="K124">
        <v>19.616790000000002</v>
      </c>
      <c r="L124">
        <v>250.48</v>
      </c>
      <c r="M124">
        <v>0</v>
      </c>
      <c r="N124">
        <v>0</v>
      </c>
      <c r="O124">
        <v>2481.8254569999999</v>
      </c>
      <c r="P124">
        <v>246.09399999999999</v>
      </c>
      <c r="Q124">
        <v>31.337759999999999</v>
      </c>
      <c r="R124">
        <v>58.24033</v>
      </c>
      <c r="S124">
        <v>1.09831597</v>
      </c>
      <c r="T124">
        <v>52.010200000000012</v>
      </c>
      <c r="U124">
        <v>0</v>
      </c>
      <c r="V124">
        <v>453.74419999999992</v>
      </c>
      <c r="W124">
        <v>64.350317000000004</v>
      </c>
      <c r="X124">
        <v>1276.6672000000001</v>
      </c>
      <c r="Y124">
        <v>2126.5479999999998</v>
      </c>
    </row>
    <row r="125" spans="1:25" x14ac:dyDescent="0.25">
      <c r="A125" t="s">
        <v>123</v>
      </c>
      <c r="B125">
        <v>25424.620800000012</v>
      </c>
      <c r="C125">
        <v>4917.4441800000004</v>
      </c>
      <c r="D125">
        <v>0</v>
      </c>
      <c r="E125">
        <v>0</v>
      </c>
      <c r="F125">
        <v>1695.59</v>
      </c>
      <c r="G125">
        <v>1152.85969</v>
      </c>
      <c r="H125">
        <v>667.89204900000027</v>
      </c>
      <c r="I125">
        <v>850.30465800000013</v>
      </c>
      <c r="J125">
        <v>2560.3507999999988</v>
      </c>
      <c r="K125">
        <v>15.877509999999999</v>
      </c>
      <c r="L125">
        <v>0</v>
      </c>
      <c r="M125">
        <v>0</v>
      </c>
      <c r="N125">
        <v>0</v>
      </c>
      <c r="O125">
        <v>0</v>
      </c>
      <c r="P125">
        <v>3.9329999999999998</v>
      </c>
      <c r="Q125">
        <v>1750.24119</v>
      </c>
      <c r="R125">
        <v>360.45899999999972</v>
      </c>
      <c r="S125">
        <v>133.59160000000011</v>
      </c>
      <c r="T125">
        <v>49.640399999999993</v>
      </c>
      <c r="U125">
        <v>0</v>
      </c>
      <c r="V125">
        <v>657.66059999999936</v>
      </c>
      <c r="W125">
        <v>194.41983460000009</v>
      </c>
      <c r="X125">
        <v>7061.5620000000044</v>
      </c>
      <c r="Y125">
        <v>3358.9610000000021</v>
      </c>
    </row>
    <row r="126" spans="1:25" x14ac:dyDescent="0.25">
      <c r="A126" t="s">
        <v>124</v>
      </c>
      <c r="B126">
        <v>26256.5</v>
      </c>
      <c r="C126">
        <v>3908.0479999999998</v>
      </c>
      <c r="D126">
        <v>2.0400000000000001E-2</v>
      </c>
      <c r="E126">
        <v>0.72699999999999998</v>
      </c>
      <c r="F126">
        <v>3309.77</v>
      </c>
      <c r="G126">
        <v>1057.7011</v>
      </c>
      <c r="H126">
        <v>1304.5423000000001</v>
      </c>
      <c r="I126">
        <v>1363.2608</v>
      </c>
      <c r="J126">
        <v>2168.0700000000002</v>
      </c>
      <c r="K126">
        <v>0</v>
      </c>
      <c r="L126">
        <v>72.851500000000001</v>
      </c>
      <c r="M126">
        <v>0</v>
      </c>
      <c r="N126">
        <v>0</v>
      </c>
      <c r="O126">
        <v>516.5</v>
      </c>
      <c r="P126">
        <v>69.099999999999994</v>
      </c>
      <c r="Q126">
        <v>284.59323999999998</v>
      </c>
      <c r="R126">
        <v>192.8683</v>
      </c>
      <c r="S126">
        <v>39.27885999999998</v>
      </c>
      <c r="T126">
        <v>107.95140000000001</v>
      </c>
      <c r="U126">
        <v>0</v>
      </c>
      <c r="V126">
        <v>1040.002</v>
      </c>
      <c r="W126">
        <v>190.88553460000011</v>
      </c>
      <c r="X126">
        <v>5648.4370000000017</v>
      </c>
      <c r="Y126">
        <v>4986.2860000000001</v>
      </c>
    </row>
    <row r="127" spans="1:25" x14ac:dyDescent="0.25">
      <c r="A127" t="s">
        <v>125</v>
      </c>
      <c r="B127">
        <v>45369.529999999977</v>
      </c>
      <c r="C127">
        <v>2736.0819999999999</v>
      </c>
      <c r="D127">
        <v>0</v>
      </c>
      <c r="E127">
        <v>2.1800000000000002</v>
      </c>
      <c r="F127">
        <v>2860.35</v>
      </c>
      <c r="G127">
        <v>2165.7321999999999</v>
      </c>
      <c r="H127">
        <v>885.30673410000009</v>
      </c>
      <c r="I127">
        <v>1418.0797</v>
      </c>
      <c r="J127">
        <v>3740.9500000000012</v>
      </c>
      <c r="K127">
        <v>0</v>
      </c>
      <c r="L127">
        <v>123.29600000000001</v>
      </c>
      <c r="M127">
        <v>0</v>
      </c>
      <c r="N127">
        <v>0</v>
      </c>
      <c r="O127">
        <v>918.51</v>
      </c>
      <c r="P127">
        <v>140.07</v>
      </c>
      <c r="Q127">
        <v>13258.4031</v>
      </c>
      <c r="R127">
        <v>704.12299999999982</v>
      </c>
      <c r="S127">
        <v>1877.3779999999999</v>
      </c>
      <c r="T127">
        <v>115.7499000000001</v>
      </c>
      <c r="U127">
        <v>0</v>
      </c>
      <c r="V127">
        <v>925.63710000000003</v>
      </c>
      <c r="W127">
        <v>213.85369999999989</v>
      </c>
      <c r="X127">
        <v>8657.970000000003</v>
      </c>
      <c r="Y127">
        <v>4637.0569999999998</v>
      </c>
    </row>
    <row r="128" spans="1:25" x14ac:dyDescent="0.25">
      <c r="A128" t="s">
        <v>126</v>
      </c>
      <c r="B128">
        <v>25859.594000000001</v>
      </c>
      <c r="C128">
        <v>3749.3399999999988</v>
      </c>
      <c r="D128">
        <v>1.52</v>
      </c>
      <c r="E128">
        <v>1.82</v>
      </c>
      <c r="F128">
        <v>3060.8</v>
      </c>
      <c r="G128">
        <v>1024.9274</v>
      </c>
      <c r="H128">
        <v>1269.28793</v>
      </c>
      <c r="I128">
        <v>1281.8223</v>
      </c>
      <c r="J128">
        <v>1634.8131000000001</v>
      </c>
      <c r="K128">
        <v>8.4649999999999999</v>
      </c>
      <c r="L128">
        <v>134.71</v>
      </c>
      <c r="M128">
        <v>0</v>
      </c>
      <c r="N128">
        <v>0</v>
      </c>
      <c r="O128">
        <v>60.832000000000008</v>
      </c>
      <c r="P128">
        <v>127.589</v>
      </c>
      <c r="Q128">
        <v>1422.8879899999999</v>
      </c>
      <c r="R128">
        <v>17.473680000000002</v>
      </c>
      <c r="S128">
        <v>901.55999999999972</v>
      </c>
      <c r="T128">
        <v>249.8672</v>
      </c>
      <c r="U128">
        <v>0</v>
      </c>
      <c r="V128">
        <v>1124.251</v>
      </c>
      <c r="W128">
        <v>184.52322000000001</v>
      </c>
      <c r="X128">
        <v>4154.0940000000001</v>
      </c>
      <c r="Y128">
        <v>5448.4270000000006</v>
      </c>
    </row>
    <row r="129" spans="1:25" x14ac:dyDescent="0.25">
      <c r="A129" t="s">
        <v>127</v>
      </c>
      <c r="B129">
        <v>17562.972000000002</v>
      </c>
      <c r="C129">
        <v>464.06736999999998</v>
      </c>
      <c r="D129">
        <v>0</v>
      </c>
      <c r="E129">
        <v>7.63</v>
      </c>
      <c r="F129">
        <v>2730.17</v>
      </c>
      <c r="G129">
        <v>705.91547500000036</v>
      </c>
      <c r="H129">
        <v>481.48401200000018</v>
      </c>
      <c r="I129">
        <v>911.75462000000016</v>
      </c>
      <c r="J129">
        <v>1005.005</v>
      </c>
      <c r="K129">
        <v>5.8200000000000002E-2</v>
      </c>
      <c r="L129">
        <v>27.4</v>
      </c>
      <c r="M129">
        <v>0</v>
      </c>
      <c r="N129">
        <v>0</v>
      </c>
      <c r="O129">
        <v>2729.6219999999998</v>
      </c>
      <c r="P129">
        <v>209.18663599999999</v>
      </c>
      <c r="Q129">
        <v>58.900129999999997</v>
      </c>
      <c r="R129">
        <v>59.420900000000003</v>
      </c>
      <c r="S129">
        <v>25.686790000000009</v>
      </c>
      <c r="T129">
        <v>71.260199999999998</v>
      </c>
      <c r="U129">
        <v>0</v>
      </c>
      <c r="V129">
        <v>589.68959000000007</v>
      </c>
      <c r="W129">
        <v>133.83539999999999</v>
      </c>
      <c r="X129">
        <v>4664.0070000000014</v>
      </c>
      <c r="Y129">
        <v>2697.288500000001</v>
      </c>
    </row>
    <row r="130" spans="1:25" x14ac:dyDescent="0.25">
      <c r="A130" t="s">
        <v>128</v>
      </c>
      <c r="B130">
        <v>47074.2</v>
      </c>
      <c r="C130">
        <v>7609.8324000000002</v>
      </c>
      <c r="D130">
        <v>5.0900000000000001E-2</v>
      </c>
      <c r="E130">
        <v>4</v>
      </c>
      <c r="F130">
        <v>4955.7</v>
      </c>
      <c r="G130">
        <v>692.88480000000015</v>
      </c>
      <c r="H130">
        <v>540.51694000000009</v>
      </c>
      <c r="I130">
        <v>1498.1396999999999</v>
      </c>
      <c r="J130">
        <v>1424.81</v>
      </c>
      <c r="K130">
        <v>0</v>
      </c>
      <c r="L130">
        <v>967.79000000000008</v>
      </c>
      <c r="M130">
        <v>0</v>
      </c>
      <c r="N130">
        <v>0</v>
      </c>
      <c r="O130">
        <v>18683.995200000001</v>
      </c>
      <c r="P130">
        <v>98.597200000000001</v>
      </c>
      <c r="Q130">
        <v>2815.3636000000001</v>
      </c>
      <c r="R130">
        <v>188.595</v>
      </c>
      <c r="S130">
        <v>221.2760000000001</v>
      </c>
      <c r="T130">
        <v>46.878700000000023</v>
      </c>
      <c r="U130">
        <v>0</v>
      </c>
      <c r="V130">
        <v>612.048</v>
      </c>
      <c r="W130">
        <v>112.76842000000001</v>
      </c>
      <c r="X130">
        <v>3741.3670000000002</v>
      </c>
      <c r="Y130">
        <v>2859.7550000000001</v>
      </c>
    </row>
    <row r="131" spans="1:25" x14ac:dyDescent="0.25">
      <c r="A131" t="s">
        <v>129</v>
      </c>
      <c r="B131">
        <v>32239.23</v>
      </c>
      <c r="C131">
        <v>6097.8197200000004</v>
      </c>
      <c r="D131">
        <v>0</v>
      </c>
      <c r="E131">
        <v>1.0900000000000001</v>
      </c>
      <c r="F131">
        <v>1132.7</v>
      </c>
      <c r="G131">
        <v>1016.647</v>
      </c>
      <c r="H131">
        <v>2073.94</v>
      </c>
      <c r="I131">
        <v>1015.798</v>
      </c>
      <c r="J131">
        <v>2432.4718999999991</v>
      </c>
      <c r="K131">
        <v>0</v>
      </c>
      <c r="L131">
        <v>41.992060000000002</v>
      </c>
      <c r="M131">
        <v>0</v>
      </c>
      <c r="N131">
        <v>0</v>
      </c>
      <c r="O131">
        <v>66.212000000000003</v>
      </c>
      <c r="P131">
        <v>111.693</v>
      </c>
      <c r="Q131">
        <v>2.3841579999999989</v>
      </c>
      <c r="R131">
        <v>12.679740000000001</v>
      </c>
      <c r="S131">
        <v>11.26077553</v>
      </c>
      <c r="T131">
        <v>248.922</v>
      </c>
      <c r="U131">
        <v>0</v>
      </c>
      <c r="V131">
        <v>1770.5236</v>
      </c>
      <c r="W131">
        <v>272.88339999999988</v>
      </c>
      <c r="X131">
        <v>6851.42</v>
      </c>
      <c r="Y131">
        <v>9074.5149999999994</v>
      </c>
    </row>
    <row r="132" spans="1:25" x14ac:dyDescent="0.25">
      <c r="A132" t="s">
        <v>130</v>
      </c>
      <c r="B132">
        <v>14717.9</v>
      </c>
      <c r="C132">
        <v>4132.7631799999999</v>
      </c>
      <c r="D132">
        <v>0</v>
      </c>
      <c r="E132">
        <v>1.0900000000000001</v>
      </c>
      <c r="F132">
        <v>0</v>
      </c>
      <c r="G132">
        <v>369.72149999999999</v>
      </c>
      <c r="H132">
        <v>859.30500000000018</v>
      </c>
      <c r="I132">
        <v>299.89150000000001</v>
      </c>
      <c r="J132">
        <v>1137.1300000000001</v>
      </c>
      <c r="K132">
        <v>0</v>
      </c>
      <c r="L132">
        <v>0</v>
      </c>
      <c r="M132">
        <v>0</v>
      </c>
      <c r="N132">
        <v>0</v>
      </c>
      <c r="O132">
        <v>73.900000000000006</v>
      </c>
      <c r="P132">
        <v>17.04</v>
      </c>
      <c r="Q132">
        <v>215.24347000000009</v>
      </c>
      <c r="R132">
        <v>70.655000000000015</v>
      </c>
      <c r="S132">
        <v>101.71859000000001</v>
      </c>
      <c r="T132">
        <v>54.525599999999997</v>
      </c>
      <c r="U132">
        <v>0</v>
      </c>
      <c r="V132">
        <v>631.09860000000003</v>
      </c>
      <c r="W132">
        <v>119.03874999999999</v>
      </c>
      <c r="X132">
        <v>3545.8400000000011</v>
      </c>
      <c r="Y132">
        <v>3072.3510000000001</v>
      </c>
    </row>
    <row r="133" spans="1:25" x14ac:dyDescent="0.25">
      <c r="A133" t="s">
        <v>131</v>
      </c>
      <c r="B133">
        <v>15712.8423</v>
      </c>
      <c r="C133">
        <v>666.5874</v>
      </c>
      <c r="D133">
        <v>0</v>
      </c>
      <c r="E133">
        <v>0</v>
      </c>
      <c r="F133">
        <v>402.35</v>
      </c>
      <c r="G133">
        <v>791.51849999999979</v>
      </c>
      <c r="H133">
        <v>925.62988999999993</v>
      </c>
      <c r="I133">
        <v>516.92510000000004</v>
      </c>
      <c r="J133">
        <v>1650.2011</v>
      </c>
      <c r="K133">
        <v>0</v>
      </c>
      <c r="L133">
        <v>0</v>
      </c>
      <c r="M133">
        <v>51.551929999999999</v>
      </c>
      <c r="N133">
        <v>0</v>
      </c>
      <c r="O133">
        <v>13.06</v>
      </c>
      <c r="P133">
        <v>22.995999999999999</v>
      </c>
      <c r="Q133">
        <v>13.720689999999999</v>
      </c>
      <c r="R133">
        <v>74.176790000000011</v>
      </c>
      <c r="S133">
        <v>6.9956233799999987</v>
      </c>
      <c r="T133">
        <v>78.911199999999994</v>
      </c>
      <c r="U133">
        <v>0</v>
      </c>
      <c r="V133">
        <v>1050.1320000000001</v>
      </c>
      <c r="W133">
        <v>152.93232</v>
      </c>
      <c r="X133">
        <v>4446.7130000000006</v>
      </c>
      <c r="Y133">
        <v>4845.052999999999</v>
      </c>
    </row>
    <row r="134" spans="1:25" x14ac:dyDescent="0.25">
      <c r="A134" t="s">
        <v>132</v>
      </c>
      <c r="B134">
        <v>16393.371739999999</v>
      </c>
      <c r="C134">
        <v>119.72872</v>
      </c>
      <c r="D134">
        <v>0</v>
      </c>
      <c r="E134">
        <v>0</v>
      </c>
      <c r="F134">
        <v>905.16000000000008</v>
      </c>
      <c r="G134">
        <v>1732.2893499999991</v>
      </c>
      <c r="H134">
        <v>263.37071700000001</v>
      </c>
      <c r="I134">
        <v>704.56999999999994</v>
      </c>
      <c r="J134">
        <v>2799.1570000000011</v>
      </c>
      <c r="K134">
        <v>0</v>
      </c>
      <c r="L134">
        <v>0.21199999999999999</v>
      </c>
      <c r="M134">
        <v>0</v>
      </c>
      <c r="N134">
        <v>0</v>
      </c>
      <c r="O134">
        <v>0.14853</v>
      </c>
      <c r="P134">
        <v>420.93900000000008</v>
      </c>
      <c r="Q134">
        <v>574.2464670999999</v>
      </c>
      <c r="R134">
        <v>477.41760000000022</v>
      </c>
      <c r="S134">
        <v>269.05114400000008</v>
      </c>
      <c r="T134">
        <v>69.603700000000046</v>
      </c>
      <c r="U134">
        <v>0</v>
      </c>
      <c r="V134">
        <v>495.25115599999958</v>
      </c>
      <c r="W134">
        <v>127.0967</v>
      </c>
      <c r="X134">
        <v>4857.4600000000037</v>
      </c>
      <c r="Y134">
        <v>2576.9465</v>
      </c>
    </row>
    <row r="135" spans="1:25" x14ac:dyDescent="0.25">
      <c r="A135" t="s">
        <v>133</v>
      </c>
      <c r="B135">
        <v>13755.562</v>
      </c>
      <c r="C135">
        <v>993.71807000000001</v>
      </c>
      <c r="D135">
        <v>3.0599999999999999E-2</v>
      </c>
      <c r="E135">
        <v>0</v>
      </c>
      <c r="F135">
        <v>561</v>
      </c>
      <c r="G135">
        <v>589.97500000000002</v>
      </c>
      <c r="H135">
        <v>1465.7909999999999</v>
      </c>
      <c r="I135">
        <v>633.83320000000003</v>
      </c>
      <c r="J135">
        <v>1372.963</v>
      </c>
      <c r="K135">
        <v>0</v>
      </c>
      <c r="L135">
        <v>0</v>
      </c>
      <c r="M135">
        <v>0</v>
      </c>
      <c r="N135">
        <v>0</v>
      </c>
      <c r="O135">
        <v>120.169</v>
      </c>
      <c r="P135">
        <v>136.107</v>
      </c>
      <c r="Q135">
        <v>0.14226800000000001</v>
      </c>
      <c r="R135">
        <v>3.3502299999999998</v>
      </c>
      <c r="S135">
        <v>0</v>
      </c>
      <c r="T135">
        <v>123.616</v>
      </c>
      <c r="U135">
        <v>0</v>
      </c>
      <c r="V135">
        <v>1012.22</v>
      </c>
      <c r="W135">
        <v>186.619</v>
      </c>
      <c r="X135">
        <v>1510.24</v>
      </c>
      <c r="Y135">
        <v>5043.1578</v>
      </c>
    </row>
    <row r="136" spans="1:25" x14ac:dyDescent="0.25">
      <c r="A136" t="s">
        <v>134</v>
      </c>
      <c r="B136">
        <v>42137.687500000036</v>
      </c>
      <c r="C136">
        <v>2734.2307999999998</v>
      </c>
      <c r="D136">
        <v>3.0599999999999999E-2</v>
      </c>
      <c r="E136">
        <v>2920</v>
      </c>
      <c r="F136">
        <v>3564.46</v>
      </c>
      <c r="G136">
        <v>2383.6179699999998</v>
      </c>
      <c r="H136">
        <v>648.03542000000004</v>
      </c>
      <c r="I136">
        <v>1559.8432580000001</v>
      </c>
      <c r="J136">
        <v>4294.000500000001</v>
      </c>
      <c r="K136">
        <v>2.0359126000000001</v>
      </c>
      <c r="L136">
        <v>156.095</v>
      </c>
      <c r="M136">
        <v>0</v>
      </c>
      <c r="N136">
        <v>0</v>
      </c>
      <c r="O136">
        <v>0</v>
      </c>
      <c r="P136">
        <v>297.51799999999997</v>
      </c>
      <c r="Q136">
        <v>8059.8274300000003</v>
      </c>
      <c r="R136">
        <v>875.39871000000016</v>
      </c>
      <c r="S136">
        <v>549.91489999999999</v>
      </c>
      <c r="T136">
        <v>64.31140000000002</v>
      </c>
      <c r="U136">
        <v>0</v>
      </c>
      <c r="V136">
        <v>865.4416000000009</v>
      </c>
      <c r="W136">
        <v>199.06280000000001</v>
      </c>
      <c r="X136">
        <v>8701.955000000009</v>
      </c>
      <c r="Y136">
        <v>4258.4719999999988</v>
      </c>
    </row>
    <row r="137" spans="1:25" x14ac:dyDescent="0.25">
      <c r="A137" t="s">
        <v>135</v>
      </c>
      <c r="B137">
        <v>16407.130000000008</v>
      </c>
      <c r="C137">
        <v>636.803</v>
      </c>
      <c r="D137">
        <v>0</v>
      </c>
      <c r="E137">
        <v>0</v>
      </c>
      <c r="F137">
        <v>0</v>
      </c>
      <c r="G137">
        <v>1091.6527000000001</v>
      </c>
      <c r="H137">
        <v>867.33620600000006</v>
      </c>
      <c r="I137">
        <v>479.06272000000013</v>
      </c>
      <c r="J137">
        <v>1436.68</v>
      </c>
      <c r="K137">
        <v>0</v>
      </c>
      <c r="L137">
        <v>0</v>
      </c>
      <c r="M137">
        <v>0</v>
      </c>
      <c r="N137">
        <v>0</v>
      </c>
      <c r="O137">
        <v>0</v>
      </c>
      <c r="P137">
        <v>0</v>
      </c>
      <c r="Q137">
        <v>3940.4596999999999</v>
      </c>
      <c r="R137">
        <v>173.37065999999999</v>
      </c>
      <c r="S137">
        <v>217.9984</v>
      </c>
      <c r="T137">
        <v>37.806300000000022</v>
      </c>
      <c r="U137">
        <v>0</v>
      </c>
      <c r="V137">
        <v>462.67323600000032</v>
      </c>
      <c r="W137">
        <v>110.82683</v>
      </c>
      <c r="X137">
        <v>4692.9870000000019</v>
      </c>
      <c r="Y137">
        <v>2261.2449999999999</v>
      </c>
    </row>
    <row r="138" spans="1:25" x14ac:dyDescent="0.25">
      <c r="A138" t="s">
        <v>136</v>
      </c>
      <c r="B138">
        <v>28649.5</v>
      </c>
      <c r="C138">
        <v>7383.3664999999992</v>
      </c>
      <c r="D138">
        <v>0</v>
      </c>
      <c r="E138">
        <v>53</v>
      </c>
      <c r="F138">
        <v>3710.3</v>
      </c>
      <c r="G138">
        <v>1137.2347</v>
      </c>
      <c r="H138">
        <v>643.85358150000025</v>
      </c>
      <c r="I138">
        <v>1368.2618</v>
      </c>
      <c r="J138">
        <v>2339.0700000000002</v>
      </c>
      <c r="K138">
        <v>91.591000000000051</v>
      </c>
      <c r="L138">
        <v>416.36899999999991</v>
      </c>
      <c r="M138">
        <v>0</v>
      </c>
      <c r="N138">
        <v>0</v>
      </c>
      <c r="O138">
        <v>776.69999999999993</v>
      </c>
      <c r="P138">
        <v>297.05</v>
      </c>
      <c r="Q138">
        <v>1294.5659000000001</v>
      </c>
      <c r="R138">
        <v>333.79399999999998</v>
      </c>
      <c r="S138">
        <v>427.52600000000012</v>
      </c>
      <c r="T138">
        <v>87.495800000000074</v>
      </c>
      <c r="U138">
        <v>0</v>
      </c>
      <c r="V138">
        <v>606.48929999999973</v>
      </c>
      <c r="W138">
        <v>134.12259999999989</v>
      </c>
      <c r="X138">
        <v>4450.1190000000024</v>
      </c>
      <c r="Y138">
        <v>3094.1934000000001</v>
      </c>
    </row>
    <row r="139" spans="1:25" x14ac:dyDescent="0.25">
      <c r="A139" t="s">
        <v>137</v>
      </c>
      <c r="B139">
        <v>134701.9</v>
      </c>
      <c r="C139">
        <v>9807.1219999999994</v>
      </c>
      <c r="D139">
        <v>1102.9837</v>
      </c>
      <c r="E139">
        <v>99.974000000000004</v>
      </c>
      <c r="F139">
        <v>15176.41</v>
      </c>
      <c r="G139">
        <v>6323.6748500000012</v>
      </c>
      <c r="H139">
        <v>10146.26794</v>
      </c>
      <c r="I139">
        <v>7459.0943099999986</v>
      </c>
      <c r="J139">
        <v>12056.93</v>
      </c>
      <c r="K139">
        <v>0</v>
      </c>
      <c r="L139">
        <v>756.18399999999997</v>
      </c>
      <c r="M139">
        <v>0</v>
      </c>
      <c r="N139">
        <v>0</v>
      </c>
      <c r="O139">
        <v>11489.8447738</v>
      </c>
      <c r="P139">
        <v>387.56499999999988</v>
      </c>
      <c r="Q139">
        <v>43.750125800000013</v>
      </c>
      <c r="R139">
        <v>72.801249999999982</v>
      </c>
      <c r="S139">
        <v>6.9442866600000004</v>
      </c>
      <c r="T139">
        <v>2264.1550000000011</v>
      </c>
      <c r="U139">
        <v>0</v>
      </c>
      <c r="V139">
        <v>7856.539600000001</v>
      </c>
      <c r="W139">
        <v>951.18699999999944</v>
      </c>
      <c r="X139">
        <v>12174.021000000001</v>
      </c>
      <c r="Y139">
        <v>36506.334999999999</v>
      </c>
    </row>
    <row r="140" spans="1:25" x14ac:dyDescent="0.25">
      <c r="A140" t="s">
        <v>138</v>
      </c>
      <c r="B140">
        <v>20676.48</v>
      </c>
      <c r="C140">
        <v>2358.3760000000002</v>
      </c>
      <c r="D140">
        <v>0</v>
      </c>
      <c r="E140">
        <v>0</v>
      </c>
      <c r="F140">
        <v>2349.8000000000002</v>
      </c>
      <c r="G140">
        <v>482.34285800000032</v>
      </c>
      <c r="H140">
        <v>425.4248</v>
      </c>
      <c r="I140">
        <v>783.52652</v>
      </c>
      <c r="J140">
        <v>1181.3320000000001</v>
      </c>
      <c r="K140">
        <v>0</v>
      </c>
      <c r="L140">
        <v>0</v>
      </c>
      <c r="M140">
        <v>0</v>
      </c>
      <c r="N140">
        <v>0</v>
      </c>
      <c r="O140">
        <v>275.60000000000002</v>
      </c>
      <c r="P140">
        <v>133.88</v>
      </c>
      <c r="Q140">
        <v>764.35634999999968</v>
      </c>
      <c r="R140">
        <v>115.07782</v>
      </c>
      <c r="S140">
        <v>4065.306</v>
      </c>
      <c r="T140">
        <v>37.741300000000003</v>
      </c>
      <c r="U140">
        <v>0</v>
      </c>
      <c r="V140">
        <v>466.9033</v>
      </c>
      <c r="W140">
        <v>108.59511999999999</v>
      </c>
      <c r="X140">
        <v>4770.773000000002</v>
      </c>
      <c r="Y140">
        <v>2363.4119999999998</v>
      </c>
    </row>
    <row r="141" spans="1:25" x14ac:dyDescent="0.25">
      <c r="A141" t="s">
        <v>139</v>
      </c>
      <c r="B141">
        <v>22251.302899999999</v>
      </c>
      <c r="C141">
        <v>1444.1183000000001</v>
      </c>
      <c r="D141">
        <v>0</v>
      </c>
      <c r="E141">
        <v>0</v>
      </c>
      <c r="F141">
        <v>2668.26</v>
      </c>
      <c r="G141">
        <v>901.76866999999982</v>
      </c>
      <c r="H141">
        <v>488.18369999999999</v>
      </c>
      <c r="I141">
        <v>933.62188000000003</v>
      </c>
      <c r="J141">
        <v>2041.2130110000001</v>
      </c>
      <c r="K141">
        <v>0</v>
      </c>
      <c r="L141">
        <v>96.202000000000012</v>
      </c>
      <c r="M141">
        <v>0</v>
      </c>
      <c r="N141">
        <v>0</v>
      </c>
      <c r="O141">
        <v>2906.8979999999988</v>
      </c>
      <c r="P141">
        <v>246.02500000000009</v>
      </c>
      <c r="Q141">
        <v>1276.668623</v>
      </c>
      <c r="R141">
        <v>298.11407999999989</v>
      </c>
      <c r="S141">
        <v>274.09703999999999</v>
      </c>
      <c r="T141">
        <v>44.736099999999993</v>
      </c>
      <c r="U141">
        <v>0</v>
      </c>
      <c r="V141">
        <v>639.1845000000003</v>
      </c>
      <c r="W141">
        <v>132.11526380000001</v>
      </c>
      <c r="X141">
        <v>4773.155999999999</v>
      </c>
      <c r="Y141">
        <v>3084.22</v>
      </c>
    </row>
    <row r="142" spans="1:25" x14ac:dyDescent="0.25">
      <c r="A142" t="s">
        <v>140</v>
      </c>
      <c r="B142">
        <v>46201.194000000003</v>
      </c>
      <c r="C142">
        <v>1808.29008</v>
      </c>
      <c r="D142">
        <v>0</v>
      </c>
      <c r="E142">
        <v>0</v>
      </c>
      <c r="F142">
        <v>0</v>
      </c>
      <c r="G142">
        <v>913.9879999999996</v>
      </c>
      <c r="H142">
        <v>1129.8646000000001</v>
      </c>
      <c r="I142">
        <v>507.59854000000001</v>
      </c>
      <c r="J142">
        <v>1871.4087400000001</v>
      </c>
      <c r="K142">
        <v>0</v>
      </c>
      <c r="L142">
        <v>1.95</v>
      </c>
      <c r="M142">
        <v>0</v>
      </c>
      <c r="N142">
        <v>0</v>
      </c>
      <c r="O142">
        <v>26590</v>
      </c>
      <c r="P142">
        <v>193.04</v>
      </c>
      <c r="Q142">
        <v>302.39078999999998</v>
      </c>
      <c r="R142">
        <v>151.81044000000011</v>
      </c>
      <c r="S142">
        <v>125.74427</v>
      </c>
      <c r="T142">
        <v>124.7595</v>
      </c>
      <c r="U142">
        <v>0</v>
      </c>
      <c r="V142">
        <v>884.55735600000014</v>
      </c>
      <c r="W142">
        <v>203.06271459999991</v>
      </c>
      <c r="X142">
        <v>7051.9230000000016</v>
      </c>
      <c r="Y142">
        <v>4336.8270000000011</v>
      </c>
    </row>
    <row r="143" spans="1:25" x14ac:dyDescent="0.25">
      <c r="A143" t="s">
        <v>141</v>
      </c>
      <c r="B143">
        <v>51635.32331499998</v>
      </c>
      <c r="C143">
        <v>5747.5841100000007</v>
      </c>
      <c r="D143">
        <v>0</v>
      </c>
      <c r="E143">
        <v>5.45</v>
      </c>
      <c r="F143">
        <v>5517.46</v>
      </c>
      <c r="G143">
        <v>2042.592774</v>
      </c>
      <c r="H143">
        <v>991.44986900000026</v>
      </c>
      <c r="I143">
        <v>1996.2714030000011</v>
      </c>
      <c r="J143">
        <v>6858.3244600000025</v>
      </c>
      <c r="K143">
        <v>0</v>
      </c>
      <c r="L143">
        <v>20.6</v>
      </c>
      <c r="M143">
        <v>0</v>
      </c>
      <c r="N143">
        <v>0</v>
      </c>
      <c r="O143">
        <v>5433.7222299999949</v>
      </c>
      <c r="P143">
        <v>1762.0872000000011</v>
      </c>
      <c r="Q143">
        <v>1761.82798</v>
      </c>
      <c r="R143">
        <v>1128.1346699999999</v>
      </c>
      <c r="S143">
        <v>101.986215</v>
      </c>
      <c r="T143">
        <v>105.08200000000009</v>
      </c>
      <c r="U143">
        <v>0</v>
      </c>
      <c r="V143">
        <v>1362.235499999998</v>
      </c>
      <c r="W143">
        <v>310.56039999999967</v>
      </c>
      <c r="X143">
        <v>9444.2080000000096</v>
      </c>
      <c r="Y143">
        <v>7048.3569999999954</v>
      </c>
    </row>
    <row r="144" spans="1:25" x14ac:dyDescent="0.25">
      <c r="A144" t="s">
        <v>142</v>
      </c>
      <c r="B144">
        <v>932.71176699999978</v>
      </c>
      <c r="C144">
        <v>0.41699999999999998</v>
      </c>
      <c r="D144">
        <v>0</v>
      </c>
      <c r="E144">
        <v>0</v>
      </c>
      <c r="F144">
        <v>6.39</v>
      </c>
      <c r="G144">
        <v>27.38</v>
      </c>
      <c r="H144">
        <v>12.574999999999999</v>
      </c>
      <c r="I144">
        <v>11.34703</v>
      </c>
      <c r="J144">
        <v>184.58338000000001</v>
      </c>
      <c r="K144">
        <v>0</v>
      </c>
      <c r="L144">
        <v>0</v>
      </c>
      <c r="M144">
        <v>5.625824999999999</v>
      </c>
      <c r="N144">
        <v>156.63900140999999</v>
      </c>
      <c r="O144">
        <v>21.550072</v>
      </c>
      <c r="P144">
        <v>60.786999999999999</v>
      </c>
      <c r="Q144">
        <v>11.810219999999999</v>
      </c>
      <c r="R144">
        <v>32.664559999999987</v>
      </c>
      <c r="S144">
        <v>2.8035629999999999E-2</v>
      </c>
      <c r="T144">
        <v>2.2961499999999999</v>
      </c>
      <c r="U144">
        <v>0</v>
      </c>
      <c r="V144">
        <v>24.241099999999999</v>
      </c>
      <c r="W144">
        <v>8.8192199999999996</v>
      </c>
      <c r="X144">
        <v>239.39500000000001</v>
      </c>
      <c r="Y144">
        <v>125.889</v>
      </c>
    </row>
    <row r="145" spans="1:25" x14ac:dyDescent="0.25">
      <c r="A145" t="s">
        <v>143</v>
      </c>
      <c r="B145">
        <v>43203.64872100002</v>
      </c>
      <c r="C145">
        <v>8702.6304400000026</v>
      </c>
      <c r="D145">
        <v>0.377</v>
      </c>
      <c r="E145">
        <v>0</v>
      </c>
      <c r="F145">
        <v>199.03</v>
      </c>
      <c r="G145">
        <v>1850.2135892999991</v>
      </c>
      <c r="H145">
        <v>910.63638600000002</v>
      </c>
      <c r="I145">
        <v>733.37500019999936</v>
      </c>
      <c r="J145">
        <v>6733.8542799999968</v>
      </c>
      <c r="K145">
        <v>0</v>
      </c>
      <c r="L145">
        <v>126.6</v>
      </c>
      <c r="M145">
        <v>0.10326399999999999</v>
      </c>
      <c r="N145">
        <v>0</v>
      </c>
      <c r="O145">
        <v>14.7549647</v>
      </c>
      <c r="P145">
        <v>383.90571999999997</v>
      </c>
      <c r="Q145">
        <v>3422.9294586999999</v>
      </c>
      <c r="R145">
        <v>1191.634129999999</v>
      </c>
      <c r="S145">
        <v>190.83151339999989</v>
      </c>
      <c r="T145">
        <v>97.19330000000005</v>
      </c>
      <c r="U145">
        <v>0</v>
      </c>
      <c r="V145">
        <v>1196.969812000001</v>
      </c>
      <c r="W145">
        <v>264.37849999999997</v>
      </c>
      <c r="X145">
        <v>11241.471</v>
      </c>
      <c r="Y145">
        <v>5943.8487999999988</v>
      </c>
    </row>
    <row r="146" spans="1:25" x14ac:dyDescent="0.25">
      <c r="A146" t="s">
        <v>144</v>
      </c>
      <c r="B146">
        <v>15518.5</v>
      </c>
      <c r="C146">
        <v>742.6</v>
      </c>
      <c r="D146">
        <v>0</v>
      </c>
      <c r="E146">
        <v>0</v>
      </c>
      <c r="F146">
        <v>0</v>
      </c>
      <c r="G146">
        <v>850.31560000000025</v>
      </c>
      <c r="H146">
        <v>432.36955</v>
      </c>
      <c r="I146">
        <v>315.23266000000012</v>
      </c>
      <c r="J146">
        <v>2013.54</v>
      </c>
      <c r="K146">
        <v>0</v>
      </c>
      <c r="L146">
        <v>114.77</v>
      </c>
      <c r="M146">
        <v>0</v>
      </c>
      <c r="N146">
        <v>0</v>
      </c>
      <c r="O146">
        <v>1141.5899999999999</v>
      </c>
      <c r="P146">
        <v>554.04100000000005</v>
      </c>
      <c r="Q146">
        <v>1830.058</v>
      </c>
      <c r="R146">
        <v>312.78100000000018</v>
      </c>
      <c r="S146">
        <v>221.07600000000011</v>
      </c>
      <c r="T146">
        <v>29.425299999999972</v>
      </c>
      <c r="U146">
        <v>0</v>
      </c>
      <c r="V146">
        <v>448.65829999999988</v>
      </c>
      <c r="W146">
        <v>101.72110000000001</v>
      </c>
      <c r="X146">
        <v>4110.6360000000004</v>
      </c>
      <c r="Y146">
        <v>2309.7190000000001</v>
      </c>
    </row>
    <row r="147" spans="1:25" x14ac:dyDescent="0.25">
      <c r="A147" t="s">
        <v>145</v>
      </c>
      <c r="B147">
        <v>11738.3</v>
      </c>
      <c r="C147">
        <v>718.80290000000002</v>
      </c>
      <c r="D147">
        <v>0</v>
      </c>
      <c r="E147">
        <v>0</v>
      </c>
      <c r="F147">
        <v>808.41</v>
      </c>
      <c r="G147">
        <v>18.840199999999999</v>
      </c>
      <c r="H147">
        <v>769.72</v>
      </c>
      <c r="I147">
        <v>373.31</v>
      </c>
      <c r="J147">
        <v>965.93</v>
      </c>
      <c r="K147">
        <v>0</v>
      </c>
      <c r="L147">
        <v>21.704000000000001</v>
      </c>
      <c r="M147">
        <v>2408</v>
      </c>
      <c r="N147">
        <v>0</v>
      </c>
      <c r="O147">
        <v>9.3659999999999997</v>
      </c>
      <c r="P147">
        <v>1.6420999999999999</v>
      </c>
      <c r="Q147">
        <v>6.9972410000000007</v>
      </c>
      <c r="R147">
        <v>11.766500000000001</v>
      </c>
      <c r="S147">
        <v>4.6505560000000008</v>
      </c>
      <c r="T147">
        <v>41.846600000000002</v>
      </c>
      <c r="U147">
        <v>0</v>
      </c>
      <c r="V147">
        <v>714.83600000000001</v>
      </c>
      <c r="W147">
        <v>111.879</v>
      </c>
      <c r="X147">
        <v>1491.1</v>
      </c>
      <c r="Y147">
        <v>3254.7629999999999</v>
      </c>
    </row>
    <row r="148" spans="1:25" x14ac:dyDescent="0.25">
      <c r="A148" t="s">
        <v>146</v>
      </c>
      <c r="B148">
        <v>24710.208999999999</v>
      </c>
      <c r="C148">
        <v>2242.4927200000002</v>
      </c>
      <c r="D148">
        <v>0</v>
      </c>
      <c r="E148">
        <v>0.72699999999999998</v>
      </c>
      <c r="F148">
        <v>0</v>
      </c>
      <c r="G148">
        <v>1657.3271999999999</v>
      </c>
      <c r="H148">
        <v>1383.4690000000001</v>
      </c>
      <c r="I148">
        <v>743.92746999999986</v>
      </c>
      <c r="J148">
        <v>2439.0223999999998</v>
      </c>
      <c r="K148">
        <v>0</v>
      </c>
      <c r="L148">
        <v>520.23379999999997</v>
      </c>
      <c r="M148">
        <v>0</v>
      </c>
      <c r="N148">
        <v>0</v>
      </c>
      <c r="O148">
        <v>6.37</v>
      </c>
      <c r="P148">
        <v>9.06</v>
      </c>
      <c r="Q148">
        <v>2370.7324509999989</v>
      </c>
      <c r="R148">
        <v>283.37999999999988</v>
      </c>
      <c r="S148">
        <v>114.80583</v>
      </c>
      <c r="T148">
        <v>80.658799999999999</v>
      </c>
      <c r="U148">
        <v>0</v>
      </c>
      <c r="V148">
        <v>921.83839999999998</v>
      </c>
      <c r="W148">
        <v>184.33979999999991</v>
      </c>
      <c r="X148">
        <v>7299.9930000000004</v>
      </c>
      <c r="Y148">
        <v>4449.8670000000011</v>
      </c>
    </row>
    <row r="149" spans="1:25" x14ac:dyDescent="0.25">
      <c r="A149" t="s">
        <v>147</v>
      </c>
      <c r="B149">
        <v>135491.68599999999</v>
      </c>
      <c r="C149">
        <v>5865.0665000000017</v>
      </c>
      <c r="D149">
        <v>0.11210000000000001</v>
      </c>
      <c r="E149">
        <v>12.7</v>
      </c>
      <c r="F149">
        <v>5978.54</v>
      </c>
      <c r="G149">
        <v>1370.5768399999999</v>
      </c>
      <c r="H149">
        <v>16384.826000000001</v>
      </c>
      <c r="I149">
        <v>5642.7312500000016</v>
      </c>
      <c r="J149">
        <v>17405.307919999999</v>
      </c>
      <c r="K149">
        <v>0.74679999999999991</v>
      </c>
      <c r="L149">
        <v>195.01599999999999</v>
      </c>
      <c r="M149">
        <v>86.874537700000005</v>
      </c>
      <c r="N149">
        <v>8.1194000000000006</v>
      </c>
      <c r="O149">
        <v>23.683</v>
      </c>
      <c r="P149">
        <v>14.416700000000001</v>
      </c>
      <c r="Q149">
        <v>3.3294899999999998</v>
      </c>
      <c r="R149">
        <v>6.9439599999999988</v>
      </c>
      <c r="S149">
        <v>62.357569400000003</v>
      </c>
      <c r="T149">
        <v>2762.763800000002</v>
      </c>
      <c r="U149">
        <v>0</v>
      </c>
      <c r="V149">
        <v>12235.1003</v>
      </c>
      <c r="W149">
        <v>2046.8234</v>
      </c>
      <c r="X149">
        <v>10204.343000000001</v>
      </c>
      <c r="Y149">
        <v>55226.769</v>
      </c>
    </row>
    <row r="150" spans="1:25" x14ac:dyDescent="0.25">
      <c r="A150" t="s">
        <v>148</v>
      </c>
      <c r="B150">
        <v>30958</v>
      </c>
      <c r="C150">
        <v>2501.1489999999999</v>
      </c>
      <c r="D150">
        <v>0.25490000000000002</v>
      </c>
      <c r="E150">
        <v>0</v>
      </c>
      <c r="F150">
        <v>5184.6000000000004</v>
      </c>
      <c r="G150">
        <v>1090.99</v>
      </c>
      <c r="H150">
        <v>1387.32</v>
      </c>
      <c r="I150">
        <v>1892.29</v>
      </c>
      <c r="J150">
        <v>1834.768</v>
      </c>
      <c r="K150">
        <v>1.8090000000000001E-3</v>
      </c>
      <c r="L150">
        <v>525.33000000000004</v>
      </c>
      <c r="M150">
        <v>154.08240000000001</v>
      </c>
      <c r="N150">
        <v>0</v>
      </c>
      <c r="O150">
        <v>3840</v>
      </c>
      <c r="P150">
        <v>14.79</v>
      </c>
      <c r="Q150">
        <v>0.367253</v>
      </c>
      <c r="R150">
        <v>10.642899999999999</v>
      </c>
      <c r="S150">
        <v>22.345659399999999</v>
      </c>
      <c r="T150">
        <v>178.684</v>
      </c>
      <c r="U150">
        <v>0</v>
      </c>
      <c r="V150">
        <v>1324.5162</v>
      </c>
      <c r="W150">
        <v>189.03819999999999</v>
      </c>
      <c r="X150">
        <v>4028.16</v>
      </c>
      <c r="Y150">
        <v>6776.0990000000002</v>
      </c>
    </row>
    <row r="151" spans="1:25" x14ac:dyDescent="0.25">
      <c r="A151" t="s">
        <v>149</v>
      </c>
      <c r="B151">
        <v>21425.1</v>
      </c>
      <c r="C151">
        <v>294.68339999999989</v>
      </c>
      <c r="D151">
        <v>9.1700000000000004E-2</v>
      </c>
      <c r="E151">
        <v>0</v>
      </c>
      <c r="F151">
        <v>2330</v>
      </c>
      <c r="G151">
        <v>903.80693000000008</v>
      </c>
      <c r="H151">
        <v>1362.9337</v>
      </c>
      <c r="I151">
        <v>1056.1913999999999</v>
      </c>
      <c r="J151">
        <v>1863.1</v>
      </c>
      <c r="K151">
        <v>1.5911999999999999E-2</v>
      </c>
      <c r="L151">
        <v>34.584080000000007</v>
      </c>
      <c r="M151">
        <v>0</v>
      </c>
      <c r="N151">
        <v>0</v>
      </c>
      <c r="O151">
        <v>0</v>
      </c>
      <c r="P151">
        <v>0</v>
      </c>
      <c r="Q151">
        <v>19.695478600000001</v>
      </c>
      <c r="R151">
        <v>37.000079999999997</v>
      </c>
      <c r="S151">
        <v>596.35173899999984</v>
      </c>
      <c r="T151">
        <v>81.480699999999985</v>
      </c>
      <c r="U151">
        <v>0</v>
      </c>
      <c r="V151">
        <v>1245.5989999999999</v>
      </c>
      <c r="W151">
        <v>165.49109999999999</v>
      </c>
      <c r="X151">
        <v>5177.7120000000004</v>
      </c>
      <c r="Y151">
        <v>6245.7830000000022</v>
      </c>
    </row>
    <row r="152" spans="1:25" x14ac:dyDescent="0.25">
      <c r="A152" t="s">
        <v>150</v>
      </c>
      <c r="B152">
        <v>29921.596000000001</v>
      </c>
      <c r="C152">
        <v>5699.7208999999993</v>
      </c>
      <c r="D152">
        <v>0</v>
      </c>
      <c r="E152">
        <v>17.809999999999999</v>
      </c>
      <c r="F152">
        <v>2677.09</v>
      </c>
      <c r="G152">
        <v>1626.702949999999</v>
      </c>
      <c r="H152">
        <v>2592.8486400000002</v>
      </c>
      <c r="I152">
        <v>1671.2223899999999</v>
      </c>
      <c r="J152">
        <v>2341.3375999999998</v>
      </c>
      <c r="K152">
        <v>0</v>
      </c>
      <c r="L152">
        <v>166.59790000000001</v>
      </c>
      <c r="M152">
        <v>0</v>
      </c>
      <c r="N152">
        <v>0</v>
      </c>
      <c r="O152">
        <v>2486.8407000000011</v>
      </c>
      <c r="P152">
        <v>199.22800000000001</v>
      </c>
      <c r="Q152">
        <v>181.50834</v>
      </c>
      <c r="R152">
        <v>90.036770000000004</v>
      </c>
      <c r="S152">
        <v>189.58629999999999</v>
      </c>
      <c r="T152">
        <v>293.51780000000002</v>
      </c>
      <c r="U152">
        <v>0</v>
      </c>
      <c r="V152">
        <v>1436.1921299999999</v>
      </c>
      <c r="W152">
        <v>273.89470000000011</v>
      </c>
      <c r="X152">
        <v>1373.4931999999999</v>
      </c>
      <c r="Y152">
        <v>6596.9459999999999</v>
      </c>
    </row>
    <row r="153" spans="1:25" x14ac:dyDescent="0.25">
      <c r="A153" t="s">
        <v>151</v>
      </c>
      <c r="B153">
        <v>8199.869999999999</v>
      </c>
      <c r="C153">
        <v>128.245</v>
      </c>
      <c r="D153">
        <v>0</v>
      </c>
      <c r="E153">
        <v>0</v>
      </c>
      <c r="F153">
        <v>2474.6</v>
      </c>
      <c r="G153">
        <v>171.1105</v>
      </c>
      <c r="H153">
        <v>444.43722999999989</v>
      </c>
      <c r="I153">
        <v>696.67200000000003</v>
      </c>
      <c r="J153">
        <v>391.65899999999999</v>
      </c>
      <c r="K153">
        <v>0</v>
      </c>
      <c r="L153">
        <v>20.100000000000001</v>
      </c>
      <c r="M153">
        <v>0</v>
      </c>
      <c r="N153">
        <v>0</v>
      </c>
      <c r="O153">
        <v>0</v>
      </c>
      <c r="P153">
        <v>0</v>
      </c>
      <c r="Q153">
        <v>0.20544000000000001</v>
      </c>
      <c r="R153">
        <v>0.62598200000000004</v>
      </c>
      <c r="S153">
        <v>8.1309999999999998E-4</v>
      </c>
      <c r="T153">
        <v>38.723999999999997</v>
      </c>
      <c r="U153">
        <v>0</v>
      </c>
      <c r="V153">
        <v>282.33699999999999</v>
      </c>
      <c r="W153">
        <v>88.634200000000007</v>
      </c>
      <c r="X153">
        <v>2156.402</v>
      </c>
      <c r="Y153">
        <v>1309.316</v>
      </c>
    </row>
    <row r="154" spans="1:25" x14ac:dyDescent="0.25">
      <c r="A154" t="s">
        <v>152</v>
      </c>
      <c r="B154">
        <v>13590.96</v>
      </c>
      <c r="C154">
        <v>3772.741</v>
      </c>
      <c r="D154">
        <v>0</v>
      </c>
      <c r="E154">
        <v>4</v>
      </c>
      <c r="F154">
        <v>1055.5999999999999</v>
      </c>
      <c r="G154">
        <v>197.33787000000001</v>
      </c>
      <c r="H154">
        <v>349.07294150000001</v>
      </c>
      <c r="I154">
        <v>389.90744000000012</v>
      </c>
      <c r="J154">
        <v>733.18</v>
      </c>
      <c r="K154">
        <v>0</v>
      </c>
      <c r="L154">
        <v>25.12</v>
      </c>
      <c r="M154">
        <v>0</v>
      </c>
      <c r="N154">
        <v>0</v>
      </c>
      <c r="O154">
        <v>1142</v>
      </c>
      <c r="P154">
        <v>90.3</v>
      </c>
      <c r="Q154">
        <v>300.37155000000013</v>
      </c>
      <c r="R154">
        <v>71.836600000000004</v>
      </c>
      <c r="S154">
        <v>23.506</v>
      </c>
      <c r="T154">
        <v>16.355899999999998</v>
      </c>
      <c r="U154">
        <v>0</v>
      </c>
      <c r="V154">
        <v>366.65300000000008</v>
      </c>
      <c r="W154">
        <v>72.952099999999973</v>
      </c>
      <c r="X154">
        <v>3257.3019999999992</v>
      </c>
      <c r="Y154">
        <v>1723.2470000000001</v>
      </c>
    </row>
    <row r="155" spans="1:25" x14ac:dyDescent="0.25">
      <c r="A155" t="s">
        <v>153</v>
      </c>
      <c r="B155">
        <v>17935.28</v>
      </c>
      <c r="C155">
        <v>356.18446999999998</v>
      </c>
      <c r="D155">
        <v>0</v>
      </c>
      <c r="E155">
        <v>0</v>
      </c>
      <c r="F155">
        <v>2608.58</v>
      </c>
      <c r="G155">
        <v>1214.7342200000001</v>
      </c>
      <c r="H155">
        <v>888.70243299999981</v>
      </c>
      <c r="I155">
        <v>1095.248369000001</v>
      </c>
      <c r="J155">
        <v>2402.3230000000008</v>
      </c>
      <c r="K155">
        <v>208.41285039999991</v>
      </c>
      <c r="L155">
        <v>85.486000000000004</v>
      </c>
      <c r="M155">
        <v>0</v>
      </c>
      <c r="N155">
        <v>0</v>
      </c>
      <c r="O155">
        <v>5.9574600000000002</v>
      </c>
      <c r="P155">
        <v>151.0137</v>
      </c>
      <c r="Q155">
        <v>825.06691000000012</v>
      </c>
      <c r="R155">
        <v>279.44810000000001</v>
      </c>
      <c r="S155">
        <v>45.321069999999978</v>
      </c>
      <c r="T155">
        <v>88.174699999999987</v>
      </c>
      <c r="U155">
        <v>0</v>
      </c>
      <c r="V155">
        <v>843.64720000000023</v>
      </c>
      <c r="W155">
        <v>198.63352459999999</v>
      </c>
      <c r="X155">
        <v>2407.5539999999992</v>
      </c>
      <c r="Y155">
        <v>4232.9250000000038</v>
      </c>
    </row>
    <row r="156" spans="1:25" x14ac:dyDescent="0.25">
      <c r="A156" t="s">
        <v>154</v>
      </c>
      <c r="B156">
        <v>26644.12000000001</v>
      </c>
      <c r="C156">
        <v>235.60411999999999</v>
      </c>
      <c r="D156">
        <v>0</v>
      </c>
      <c r="E156">
        <v>0</v>
      </c>
      <c r="F156">
        <v>5733.9900000000007</v>
      </c>
      <c r="G156">
        <v>1751.7175000000011</v>
      </c>
      <c r="H156">
        <v>1187.946733</v>
      </c>
      <c r="I156">
        <v>2010.6855863999999</v>
      </c>
      <c r="J156">
        <v>2522.62</v>
      </c>
      <c r="K156">
        <v>0</v>
      </c>
      <c r="L156">
        <v>247.298</v>
      </c>
      <c r="M156">
        <v>0</v>
      </c>
      <c r="N156">
        <v>0</v>
      </c>
      <c r="O156">
        <v>464</v>
      </c>
      <c r="P156">
        <v>86.93</v>
      </c>
      <c r="Q156">
        <v>2001.41903</v>
      </c>
      <c r="R156">
        <v>154.05762999999999</v>
      </c>
      <c r="S156">
        <v>905.6560000000004</v>
      </c>
      <c r="T156">
        <v>207.32710000000009</v>
      </c>
      <c r="U156">
        <v>0</v>
      </c>
      <c r="V156">
        <v>1245.6269000000009</v>
      </c>
      <c r="W156">
        <v>292.94740000000002</v>
      </c>
      <c r="X156">
        <v>1442.477000000001</v>
      </c>
      <c r="Y156">
        <v>6153.6349999999966</v>
      </c>
    </row>
    <row r="157" spans="1:25" x14ac:dyDescent="0.25">
      <c r="A157" t="s">
        <v>155</v>
      </c>
      <c r="B157">
        <v>9209.0310000000009</v>
      </c>
      <c r="C157">
        <v>295.23606999999998</v>
      </c>
      <c r="D157">
        <v>0</v>
      </c>
      <c r="E157">
        <v>1.82</v>
      </c>
      <c r="F157">
        <v>0</v>
      </c>
      <c r="G157">
        <v>212.18899999999999</v>
      </c>
      <c r="H157">
        <v>490.23</v>
      </c>
      <c r="I157">
        <v>171.4819</v>
      </c>
      <c r="J157">
        <v>788.55899999999997</v>
      </c>
      <c r="K157">
        <v>0</v>
      </c>
      <c r="L157">
        <v>0</v>
      </c>
      <c r="M157">
        <v>0</v>
      </c>
      <c r="N157">
        <v>0</v>
      </c>
      <c r="O157">
        <v>1212.68011</v>
      </c>
      <c r="P157">
        <v>143.01439999999999</v>
      </c>
      <c r="Q157">
        <v>502.62810000000002</v>
      </c>
      <c r="R157">
        <v>54.1325</v>
      </c>
      <c r="S157">
        <v>76.285999999999987</v>
      </c>
      <c r="T157">
        <v>32.816699999999997</v>
      </c>
      <c r="U157">
        <v>0</v>
      </c>
      <c r="V157">
        <v>471.41910000000013</v>
      </c>
      <c r="W157">
        <v>78.323099999999997</v>
      </c>
      <c r="X157">
        <v>2357.5280000000012</v>
      </c>
      <c r="Y157">
        <v>2323.9850000000001</v>
      </c>
    </row>
    <row r="158" spans="1:25" x14ac:dyDescent="0.25">
      <c r="A158" t="s">
        <v>156</v>
      </c>
      <c r="B158">
        <v>34916.930000000008</v>
      </c>
      <c r="C158">
        <v>8118.103000000001</v>
      </c>
      <c r="D158">
        <v>0</v>
      </c>
      <c r="E158">
        <v>23.8</v>
      </c>
      <c r="F158">
        <v>0</v>
      </c>
      <c r="G158">
        <v>2586.08122</v>
      </c>
      <c r="H158">
        <v>742.18787999999984</v>
      </c>
      <c r="I158">
        <v>827.261580000001</v>
      </c>
      <c r="J158">
        <v>4668.8300000000008</v>
      </c>
      <c r="K158">
        <v>0</v>
      </c>
      <c r="L158">
        <v>12.922499999999999</v>
      </c>
      <c r="M158">
        <v>0</v>
      </c>
      <c r="N158">
        <v>0</v>
      </c>
      <c r="O158">
        <v>611.04000000000008</v>
      </c>
      <c r="P158">
        <v>123.745</v>
      </c>
      <c r="Q158">
        <v>2710.9823000000001</v>
      </c>
      <c r="R158">
        <v>745.02700000000027</v>
      </c>
      <c r="S158">
        <v>180.24600000000001</v>
      </c>
      <c r="T158">
        <v>71.977700000000027</v>
      </c>
      <c r="U158">
        <v>0</v>
      </c>
      <c r="V158">
        <v>973.4600999999999</v>
      </c>
      <c r="W158">
        <v>237.51760000000019</v>
      </c>
      <c r="X158">
        <v>7312.8959999999979</v>
      </c>
      <c r="Y158">
        <v>4969.3420000000006</v>
      </c>
    </row>
    <row r="159" spans="1:25" x14ac:dyDescent="0.25">
      <c r="A159" t="s">
        <v>157</v>
      </c>
      <c r="B159">
        <v>21334.36</v>
      </c>
      <c r="C159">
        <v>3935.5385000000001</v>
      </c>
      <c r="D159">
        <v>0</v>
      </c>
      <c r="E159">
        <v>0.72699999999999998</v>
      </c>
      <c r="F159">
        <v>0</v>
      </c>
      <c r="G159">
        <v>1656.17571</v>
      </c>
      <c r="H159">
        <v>493.77662000000021</v>
      </c>
      <c r="I159">
        <v>533.50989000000004</v>
      </c>
      <c r="J159">
        <v>2134.0499999999988</v>
      </c>
      <c r="K159">
        <v>5.7299999999999997E-2</v>
      </c>
      <c r="L159">
        <v>420.7</v>
      </c>
      <c r="M159">
        <v>0</v>
      </c>
      <c r="N159">
        <v>0</v>
      </c>
      <c r="O159">
        <v>1405.1571799999999</v>
      </c>
      <c r="P159">
        <v>130.483</v>
      </c>
      <c r="Q159">
        <v>3462.4645</v>
      </c>
      <c r="R159">
        <v>269.37540000000001</v>
      </c>
      <c r="S159">
        <v>226.99849999999989</v>
      </c>
      <c r="T159">
        <v>52.912230000000001</v>
      </c>
      <c r="U159">
        <v>0</v>
      </c>
      <c r="V159">
        <v>690.97259999999994</v>
      </c>
      <c r="W159">
        <v>144.59119999999999</v>
      </c>
      <c r="X159">
        <v>2412.643</v>
      </c>
      <c r="Y159">
        <v>3367.8890000000001</v>
      </c>
    </row>
    <row r="160" spans="1:25" x14ac:dyDescent="0.25">
      <c r="A160" t="s">
        <v>158</v>
      </c>
      <c r="B160">
        <v>52465.54000000003</v>
      </c>
      <c r="C160">
        <v>8261.095299999999</v>
      </c>
      <c r="D160">
        <v>0.54980000000000007</v>
      </c>
      <c r="E160">
        <v>8.36</v>
      </c>
      <c r="F160">
        <v>4380.54</v>
      </c>
      <c r="G160">
        <v>1551.05556</v>
      </c>
      <c r="H160">
        <v>1815.22694</v>
      </c>
      <c r="I160">
        <v>1819.0341579999999</v>
      </c>
      <c r="J160">
        <v>4186.9390000000039</v>
      </c>
      <c r="K160">
        <v>10.3014627</v>
      </c>
      <c r="L160">
        <v>1008.29</v>
      </c>
      <c r="M160">
        <v>0</v>
      </c>
      <c r="N160">
        <v>0</v>
      </c>
      <c r="O160">
        <v>1537.87788</v>
      </c>
      <c r="P160">
        <v>128.6405</v>
      </c>
      <c r="Q160">
        <v>4454.0944870000048</v>
      </c>
      <c r="R160">
        <v>471.60416000000009</v>
      </c>
      <c r="S160">
        <v>300.29826099999991</v>
      </c>
      <c r="T160">
        <v>102.31019999999999</v>
      </c>
      <c r="U160">
        <v>0</v>
      </c>
      <c r="V160">
        <v>1603.702700000001</v>
      </c>
      <c r="W160">
        <v>375.16649999999959</v>
      </c>
      <c r="X160">
        <v>12642.259</v>
      </c>
      <c r="Y160">
        <v>7799.6994999999997</v>
      </c>
    </row>
    <row r="161" spans="1:25" x14ac:dyDescent="0.25">
      <c r="A161" t="s">
        <v>159</v>
      </c>
      <c r="B161">
        <v>43224.67828</v>
      </c>
      <c r="C161">
        <v>1364.21372</v>
      </c>
      <c r="D161">
        <v>4.0800000000000003E-2</v>
      </c>
      <c r="E161">
        <v>54.976999999999997</v>
      </c>
      <c r="F161">
        <v>3860.657999999999</v>
      </c>
      <c r="G161">
        <v>3541.684745</v>
      </c>
      <c r="H161">
        <v>764.80460900000037</v>
      </c>
      <c r="I161">
        <v>1947.3070489999991</v>
      </c>
      <c r="J161">
        <v>7640.6236999999992</v>
      </c>
      <c r="K161">
        <v>2.016</v>
      </c>
      <c r="L161">
        <v>36.30227</v>
      </c>
      <c r="M161">
        <v>7.2832800000000004</v>
      </c>
      <c r="N161">
        <v>0</v>
      </c>
      <c r="O161">
        <v>584.34897199999978</v>
      </c>
      <c r="P161">
        <v>351.30069999999989</v>
      </c>
      <c r="Q161">
        <v>2049.6667499999999</v>
      </c>
      <c r="R161">
        <v>2228.8671600000011</v>
      </c>
      <c r="S161">
        <v>345.16062019999998</v>
      </c>
      <c r="T161">
        <v>75.392799999999966</v>
      </c>
      <c r="U161">
        <v>0</v>
      </c>
      <c r="V161">
        <v>1224.220855999999</v>
      </c>
      <c r="W161">
        <v>258.83370000000002</v>
      </c>
      <c r="X161">
        <v>10654.10500000001</v>
      </c>
      <c r="Y161">
        <v>6227.3645000000024</v>
      </c>
    </row>
    <row r="162" spans="1:25" x14ac:dyDescent="0.25">
      <c r="A162" t="s">
        <v>160</v>
      </c>
      <c r="B162">
        <v>17854.099999999999</v>
      </c>
      <c r="C162">
        <v>836.97699999999998</v>
      </c>
      <c r="D162">
        <v>0</v>
      </c>
      <c r="E162">
        <v>0</v>
      </c>
      <c r="F162">
        <v>2306.8200000000002</v>
      </c>
      <c r="G162">
        <v>1423.9493</v>
      </c>
      <c r="H162">
        <v>472.25399899999991</v>
      </c>
      <c r="I162">
        <v>980.51260000000013</v>
      </c>
      <c r="J162">
        <v>1912.2099999999989</v>
      </c>
      <c r="K162">
        <v>0</v>
      </c>
      <c r="L162">
        <v>49.737999999999992</v>
      </c>
      <c r="M162">
        <v>0</v>
      </c>
      <c r="N162">
        <v>0</v>
      </c>
      <c r="O162">
        <v>0</v>
      </c>
      <c r="P162">
        <v>2.6048</v>
      </c>
      <c r="Q162">
        <v>142.244</v>
      </c>
      <c r="R162">
        <v>423.14100000000002</v>
      </c>
      <c r="S162">
        <v>58.238890000000012</v>
      </c>
      <c r="T162">
        <v>51.641300000000001</v>
      </c>
      <c r="U162">
        <v>0</v>
      </c>
      <c r="V162">
        <v>574.59520000000009</v>
      </c>
      <c r="W162">
        <v>126.73309999999999</v>
      </c>
      <c r="X162">
        <v>5390.8520000000017</v>
      </c>
      <c r="Y162">
        <v>3105.0320000000002</v>
      </c>
    </row>
    <row r="163" spans="1:25" x14ac:dyDescent="0.25">
      <c r="A163" t="s">
        <v>161</v>
      </c>
      <c r="B163">
        <v>124863.18074</v>
      </c>
      <c r="C163">
        <v>42398.221940000003</v>
      </c>
      <c r="D163">
        <v>0.71340000000000003</v>
      </c>
      <c r="E163">
        <v>18.3</v>
      </c>
      <c r="F163">
        <v>10880.814</v>
      </c>
      <c r="G163">
        <v>3709.412922999999</v>
      </c>
      <c r="H163">
        <v>3496.4035285999989</v>
      </c>
      <c r="I163">
        <v>4272.8427369999972</v>
      </c>
      <c r="J163">
        <v>5605.5389799999984</v>
      </c>
      <c r="K163">
        <v>0</v>
      </c>
      <c r="L163">
        <v>184.09</v>
      </c>
      <c r="M163">
        <v>0</v>
      </c>
      <c r="N163">
        <v>0</v>
      </c>
      <c r="O163">
        <v>0</v>
      </c>
      <c r="P163">
        <v>0</v>
      </c>
      <c r="Q163">
        <v>18074.079489999989</v>
      </c>
      <c r="R163">
        <v>339.38006000000001</v>
      </c>
      <c r="S163">
        <v>2718.8226290000021</v>
      </c>
      <c r="T163">
        <v>529.40009999999972</v>
      </c>
      <c r="U163">
        <v>0</v>
      </c>
      <c r="V163">
        <v>2779.493566000001</v>
      </c>
      <c r="W163">
        <v>556.879999</v>
      </c>
      <c r="X163">
        <v>16125.731</v>
      </c>
      <c r="Y163">
        <v>13160.1147</v>
      </c>
    </row>
    <row r="164" spans="1:25" x14ac:dyDescent="0.25">
      <c r="A164" t="s">
        <v>162</v>
      </c>
      <c r="B164">
        <v>21032.043000000001</v>
      </c>
      <c r="C164">
        <v>2000.8421000000001</v>
      </c>
      <c r="D164">
        <v>0</v>
      </c>
      <c r="E164">
        <v>0</v>
      </c>
      <c r="F164">
        <v>538.9</v>
      </c>
      <c r="G164">
        <v>815.36047000000008</v>
      </c>
      <c r="H164">
        <v>1804.7322300000001</v>
      </c>
      <c r="I164">
        <v>757.59748999999988</v>
      </c>
      <c r="J164">
        <v>2136.0523899999998</v>
      </c>
      <c r="K164">
        <v>34.161169899999997</v>
      </c>
      <c r="L164">
        <v>0</v>
      </c>
      <c r="M164">
        <v>155.399</v>
      </c>
      <c r="N164">
        <v>4.3280000000000003</v>
      </c>
      <c r="O164">
        <v>29.68769</v>
      </c>
      <c r="P164">
        <v>53.962000000000003</v>
      </c>
      <c r="Q164">
        <v>5.6002590000000003</v>
      </c>
      <c r="R164">
        <v>15.80636</v>
      </c>
      <c r="S164">
        <v>94.883445999999992</v>
      </c>
      <c r="T164">
        <v>129.27000000000001</v>
      </c>
      <c r="U164">
        <v>0</v>
      </c>
      <c r="V164">
        <v>1592.0329999999999</v>
      </c>
      <c r="W164">
        <v>228.09858</v>
      </c>
      <c r="X164">
        <v>3379.502</v>
      </c>
      <c r="Y164">
        <v>7257.9078</v>
      </c>
    </row>
    <row r="165" spans="1:25" x14ac:dyDescent="0.25">
      <c r="A165" t="s">
        <v>163</v>
      </c>
      <c r="B165">
        <v>9735.4000000000015</v>
      </c>
      <c r="C165">
        <v>377.03</v>
      </c>
      <c r="D165">
        <v>0.24440000000000001</v>
      </c>
      <c r="E165">
        <v>0</v>
      </c>
      <c r="F165">
        <v>838</v>
      </c>
      <c r="G165">
        <v>215.15530000000001</v>
      </c>
      <c r="H165">
        <v>645.69999999999993</v>
      </c>
      <c r="I165">
        <v>405.904</v>
      </c>
      <c r="J165">
        <v>642.94000000000005</v>
      </c>
      <c r="K165">
        <v>0</v>
      </c>
      <c r="L165">
        <v>0</v>
      </c>
      <c r="M165">
        <v>7.4900000000000008E-2</v>
      </c>
      <c r="N165">
        <v>0</v>
      </c>
      <c r="O165">
        <v>2060</v>
      </c>
      <c r="P165">
        <v>50.38</v>
      </c>
      <c r="Q165">
        <v>15.628505000000001</v>
      </c>
      <c r="R165">
        <v>6.2093000000000007</v>
      </c>
      <c r="S165">
        <v>0.35783999999999999</v>
      </c>
      <c r="T165">
        <v>38.42</v>
      </c>
      <c r="U165">
        <v>0</v>
      </c>
      <c r="V165">
        <v>472.00240000000002</v>
      </c>
      <c r="W165">
        <v>67.641400000000004</v>
      </c>
      <c r="X165">
        <v>1692.31</v>
      </c>
      <c r="Y165">
        <v>2203.395</v>
      </c>
    </row>
    <row r="166" spans="1:25" x14ac:dyDescent="0.25">
      <c r="A166" t="s">
        <v>164</v>
      </c>
      <c r="B166">
        <v>12273.3</v>
      </c>
      <c r="C166">
        <v>846</v>
      </c>
      <c r="D166">
        <v>0</v>
      </c>
      <c r="E166">
        <v>0</v>
      </c>
      <c r="F166">
        <v>1180</v>
      </c>
      <c r="G166">
        <v>213.32</v>
      </c>
      <c r="H166">
        <v>712.74046199999987</v>
      </c>
      <c r="I166">
        <v>494.7824</v>
      </c>
      <c r="J166">
        <v>1246.6099999999999</v>
      </c>
      <c r="K166">
        <v>0</v>
      </c>
      <c r="L166">
        <v>115.85</v>
      </c>
      <c r="M166">
        <v>0</v>
      </c>
      <c r="N166">
        <v>0</v>
      </c>
      <c r="O166">
        <v>349.15</v>
      </c>
      <c r="P166">
        <v>70.860000000000014</v>
      </c>
      <c r="Q166">
        <v>47.593199999999989</v>
      </c>
      <c r="R166">
        <v>65.038000000000011</v>
      </c>
      <c r="S166">
        <v>1.71953</v>
      </c>
      <c r="T166">
        <v>94.951700000000031</v>
      </c>
      <c r="U166">
        <v>0</v>
      </c>
      <c r="V166">
        <v>704.49600000000009</v>
      </c>
      <c r="W166">
        <v>108.6836</v>
      </c>
      <c r="X166">
        <v>2785.0199999999991</v>
      </c>
      <c r="Y166">
        <v>3227.838999999999</v>
      </c>
    </row>
    <row r="167" spans="1:25" x14ac:dyDescent="0.25">
      <c r="A167" t="s">
        <v>165</v>
      </c>
      <c r="B167">
        <v>19969.8</v>
      </c>
      <c r="C167">
        <v>2786.0474399999998</v>
      </c>
      <c r="D167">
        <v>0</v>
      </c>
      <c r="E167">
        <v>0</v>
      </c>
      <c r="F167">
        <v>681.79</v>
      </c>
      <c r="G167">
        <v>1603.1920600000001</v>
      </c>
      <c r="H167">
        <v>551.79889000000003</v>
      </c>
      <c r="I167">
        <v>683.05210000000022</v>
      </c>
      <c r="J167">
        <v>1549.23</v>
      </c>
      <c r="K167">
        <v>0</v>
      </c>
      <c r="L167">
        <v>0</v>
      </c>
      <c r="M167">
        <v>0</v>
      </c>
      <c r="N167">
        <v>0</v>
      </c>
      <c r="O167">
        <v>323.5</v>
      </c>
      <c r="P167">
        <v>45.489999999999988</v>
      </c>
      <c r="Q167">
        <v>437.08409999999998</v>
      </c>
      <c r="R167">
        <v>141.10599999999999</v>
      </c>
      <c r="S167">
        <v>229.13499999999999</v>
      </c>
      <c r="T167">
        <v>69.964800000000025</v>
      </c>
      <c r="U167">
        <v>0</v>
      </c>
      <c r="V167">
        <v>717.28099999999984</v>
      </c>
      <c r="W167">
        <v>164.25202999999999</v>
      </c>
      <c r="X167">
        <v>6463.4780000000001</v>
      </c>
      <c r="Y167">
        <v>3517.2060000000001</v>
      </c>
    </row>
    <row r="168" spans="1:25" x14ac:dyDescent="0.25">
      <c r="A168" t="s">
        <v>166</v>
      </c>
      <c r="B168">
        <v>11853.6</v>
      </c>
      <c r="C168">
        <v>1225.17</v>
      </c>
      <c r="D168">
        <v>0</v>
      </c>
      <c r="E168">
        <v>3.637</v>
      </c>
      <c r="F168">
        <v>694.9</v>
      </c>
      <c r="G168">
        <v>114.27766</v>
      </c>
      <c r="H168">
        <v>1006.691</v>
      </c>
      <c r="I168">
        <v>425.62799999999999</v>
      </c>
      <c r="J168">
        <v>982.63600000000008</v>
      </c>
      <c r="K168">
        <v>7.8300000000000002E-3</v>
      </c>
      <c r="L168">
        <v>0</v>
      </c>
      <c r="M168">
        <v>0</v>
      </c>
      <c r="N168">
        <v>0</v>
      </c>
      <c r="O168">
        <v>0</v>
      </c>
      <c r="P168">
        <v>0</v>
      </c>
      <c r="Q168">
        <v>1.5622400000000001</v>
      </c>
      <c r="R168">
        <v>3.3719900000000012</v>
      </c>
      <c r="S168">
        <v>0.21349199999999999</v>
      </c>
      <c r="T168">
        <v>58.259200000000007</v>
      </c>
      <c r="U168">
        <v>0</v>
      </c>
      <c r="V168">
        <v>741.71300799999995</v>
      </c>
      <c r="W168">
        <v>136.4058</v>
      </c>
      <c r="X168">
        <v>3036.22</v>
      </c>
      <c r="Y168">
        <v>3416.64</v>
      </c>
    </row>
    <row r="169" spans="1:25" x14ac:dyDescent="0.25">
      <c r="A169" t="s">
        <v>167</v>
      </c>
      <c r="B169">
        <v>29807.200000000001</v>
      </c>
      <c r="C169">
        <v>2717.63</v>
      </c>
      <c r="D169">
        <v>0</v>
      </c>
      <c r="E169">
        <v>0</v>
      </c>
      <c r="F169">
        <v>4272</v>
      </c>
      <c r="G169">
        <v>1313.8913</v>
      </c>
      <c r="H169">
        <v>2040.6583700000001</v>
      </c>
      <c r="I169">
        <v>1754.11934</v>
      </c>
      <c r="J169">
        <v>3015.05</v>
      </c>
      <c r="K169">
        <v>26.4588</v>
      </c>
      <c r="L169">
        <v>264.35199999999998</v>
      </c>
      <c r="M169">
        <v>0</v>
      </c>
      <c r="N169">
        <v>0</v>
      </c>
      <c r="O169">
        <v>1.400579</v>
      </c>
      <c r="P169">
        <v>113.08799999999999</v>
      </c>
      <c r="Q169">
        <v>354.92570999999998</v>
      </c>
      <c r="R169">
        <v>265.73989999999998</v>
      </c>
      <c r="S169">
        <v>206.42379999999989</v>
      </c>
      <c r="T169">
        <v>225.4067</v>
      </c>
      <c r="U169">
        <v>0</v>
      </c>
      <c r="V169">
        <v>1302.2684999999999</v>
      </c>
      <c r="W169">
        <v>227.40230000000011</v>
      </c>
      <c r="X169">
        <v>5515.0399999999991</v>
      </c>
      <c r="Y169">
        <v>6193.4049999999997</v>
      </c>
    </row>
    <row r="170" spans="1:25" x14ac:dyDescent="0.25">
      <c r="A170" t="s">
        <v>168</v>
      </c>
      <c r="B170">
        <v>27678.382119999998</v>
      </c>
      <c r="C170">
        <v>942.72943999999995</v>
      </c>
      <c r="D170">
        <v>2.0400000000000001E-2</v>
      </c>
      <c r="E170">
        <v>1.45</v>
      </c>
      <c r="F170">
        <v>2253.9</v>
      </c>
      <c r="G170">
        <v>1403.210500000001</v>
      </c>
      <c r="H170">
        <v>947.58205799999985</v>
      </c>
      <c r="I170">
        <v>1088.0436999999999</v>
      </c>
      <c r="J170">
        <v>4089.7113600000021</v>
      </c>
      <c r="K170">
        <v>0</v>
      </c>
      <c r="L170">
        <v>0.159111</v>
      </c>
      <c r="M170">
        <v>0</v>
      </c>
      <c r="N170">
        <v>0</v>
      </c>
      <c r="O170">
        <v>204.82742200000001</v>
      </c>
      <c r="P170">
        <v>97.63</v>
      </c>
      <c r="Q170">
        <v>127.49424999999999</v>
      </c>
      <c r="R170">
        <v>922.76968000000011</v>
      </c>
      <c r="S170">
        <v>222.01383069999989</v>
      </c>
      <c r="T170">
        <v>93.272499999999994</v>
      </c>
      <c r="U170">
        <v>0</v>
      </c>
      <c r="V170">
        <v>1097.6667299999999</v>
      </c>
      <c r="W170">
        <v>210.11429999999999</v>
      </c>
      <c r="X170">
        <v>8333.3630000000012</v>
      </c>
      <c r="Y170">
        <v>5649.546400000002</v>
      </c>
    </row>
    <row r="171" spans="1:25" x14ac:dyDescent="0.25">
      <c r="A171" t="s">
        <v>169</v>
      </c>
      <c r="B171">
        <v>64477.63</v>
      </c>
      <c r="C171">
        <v>44102.036069999987</v>
      </c>
      <c r="D171">
        <v>1.89</v>
      </c>
      <c r="E171">
        <v>16.7</v>
      </c>
      <c r="F171">
        <v>2437.16</v>
      </c>
      <c r="G171">
        <v>796.33990000000006</v>
      </c>
      <c r="H171">
        <v>1168.9104299999999</v>
      </c>
      <c r="I171">
        <v>1020.34771</v>
      </c>
      <c r="J171">
        <v>2607.199000000001</v>
      </c>
      <c r="K171">
        <v>25.55</v>
      </c>
      <c r="L171">
        <v>90.357339999999979</v>
      </c>
      <c r="M171">
        <v>9.4200000000000006E-2</v>
      </c>
      <c r="N171">
        <v>0</v>
      </c>
      <c r="O171">
        <v>85.880499999999998</v>
      </c>
      <c r="P171">
        <v>34.084400000000002</v>
      </c>
      <c r="Q171">
        <v>407.77224999999987</v>
      </c>
      <c r="R171">
        <v>360.15910000000002</v>
      </c>
      <c r="S171">
        <v>23.249199999999991</v>
      </c>
      <c r="T171">
        <v>203.36199999999999</v>
      </c>
      <c r="U171">
        <v>0</v>
      </c>
      <c r="V171">
        <v>952.73942</v>
      </c>
      <c r="W171">
        <v>169.98239000000001</v>
      </c>
      <c r="X171">
        <v>5532.670000000001</v>
      </c>
      <c r="Y171">
        <v>4453.9379999999992</v>
      </c>
    </row>
    <row r="172" spans="1:25" x14ac:dyDescent="0.25">
      <c r="A172" t="s">
        <v>170</v>
      </c>
      <c r="B172">
        <v>9371.0399999999991</v>
      </c>
      <c r="C172">
        <v>776.05000000000007</v>
      </c>
      <c r="D172">
        <v>0</v>
      </c>
      <c r="E172">
        <v>0</v>
      </c>
      <c r="F172">
        <v>265.16000000000003</v>
      </c>
      <c r="G172">
        <v>564.11167999999998</v>
      </c>
      <c r="H172">
        <v>139.09389200000001</v>
      </c>
      <c r="I172">
        <v>247.46934999999991</v>
      </c>
      <c r="J172">
        <v>1481.511</v>
      </c>
      <c r="K172">
        <v>0.15278</v>
      </c>
      <c r="L172">
        <v>387.89</v>
      </c>
      <c r="M172">
        <v>0</v>
      </c>
      <c r="N172">
        <v>0</v>
      </c>
      <c r="O172">
        <v>335</v>
      </c>
      <c r="P172">
        <v>11.579000000000001</v>
      </c>
      <c r="Q172">
        <v>355.97692200000017</v>
      </c>
      <c r="R172">
        <v>271.75550000000021</v>
      </c>
      <c r="S172">
        <v>86.310699999999954</v>
      </c>
      <c r="T172">
        <v>11.234999999999999</v>
      </c>
      <c r="U172">
        <v>0</v>
      </c>
      <c r="V172">
        <v>265.46419999999989</v>
      </c>
      <c r="W172">
        <v>69.311199999999957</v>
      </c>
      <c r="X172">
        <v>2734.3229999999999</v>
      </c>
      <c r="Y172">
        <v>1367.9209999999989</v>
      </c>
    </row>
    <row r="173" spans="1:25" x14ac:dyDescent="0.25">
      <c r="A173" t="s">
        <v>171</v>
      </c>
      <c r="B173">
        <v>17134.0292563</v>
      </c>
      <c r="C173">
        <v>355.07078999999999</v>
      </c>
      <c r="D173">
        <v>0</v>
      </c>
      <c r="E173">
        <v>3.27</v>
      </c>
      <c r="F173">
        <v>179.9</v>
      </c>
      <c r="G173">
        <v>1537.11</v>
      </c>
      <c r="H173">
        <v>1173.9313999999999</v>
      </c>
      <c r="I173">
        <v>712.36486200000013</v>
      </c>
      <c r="J173">
        <v>1884.10779</v>
      </c>
      <c r="K173">
        <v>3.4379616999999998</v>
      </c>
      <c r="L173">
        <v>20.95</v>
      </c>
      <c r="M173">
        <v>67.391919999999999</v>
      </c>
      <c r="N173">
        <v>19.260840000000002</v>
      </c>
      <c r="O173">
        <v>1.5081</v>
      </c>
      <c r="P173">
        <v>4.3714000000000004</v>
      </c>
      <c r="Q173">
        <v>6.1577622999999981</v>
      </c>
      <c r="R173">
        <v>388.92478999999997</v>
      </c>
      <c r="S173">
        <v>42.088026540000001</v>
      </c>
      <c r="T173">
        <v>166.5651</v>
      </c>
      <c r="U173">
        <v>0</v>
      </c>
      <c r="V173">
        <v>1056.4865</v>
      </c>
      <c r="W173">
        <v>215.420638</v>
      </c>
      <c r="X173">
        <v>4222.0609999999997</v>
      </c>
      <c r="Y173">
        <v>5069.4329000000016</v>
      </c>
    </row>
    <row r="174" spans="1:25" x14ac:dyDescent="0.25">
      <c r="A174" t="s">
        <v>172</v>
      </c>
      <c r="B174">
        <v>13932.84</v>
      </c>
      <c r="C174">
        <v>1354.1353999999999</v>
      </c>
      <c r="D174">
        <v>2.0400000000000001E-2</v>
      </c>
      <c r="E174">
        <v>0</v>
      </c>
      <c r="F174">
        <v>0</v>
      </c>
      <c r="G174">
        <v>491.57119999999998</v>
      </c>
      <c r="H174">
        <v>1105.7685779999999</v>
      </c>
      <c r="I174">
        <v>393.1117000000001</v>
      </c>
      <c r="J174">
        <v>1566.03</v>
      </c>
      <c r="K174">
        <v>0</v>
      </c>
      <c r="L174">
        <v>0</v>
      </c>
      <c r="M174">
        <v>0</v>
      </c>
      <c r="N174">
        <v>0</v>
      </c>
      <c r="O174">
        <v>366.57</v>
      </c>
      <c r="P174">
        <v>112.13</v>
      </c>
      <c r="Q174">
        <v>29.397770000000001</v>
      </c>
      <c r="R174">
        <v>47.282000000000011</v>
      </c>
      <c r="S174">
        <v>78.311400000000006</v>
      </c>
      <c r="T174">
        <v>178.74529999999999</v>
      </c>
      <c r="U174">
        <v>0</v>
      </c>
      <c r="V174">
        <v>966.69119999999998</v>
      </c>
      <c r="W174">
        <v>173.26050000000009</v>
      </c>
      <c r="X174">
        <v>2599.4989999999998</v>
      </c>
      <c r="Y174">
        <v>4461.4839999999986</v>
      </c>
    </row>
    <row r="175" spans="1:25" x14ac:dyDescent="0.25">
      <c r="A175" t="s">
        <v>173</v>
      </c>
      <c r="B175">
        <v>61003.207999999977</v>
      </c>
      <c r="C175">
        <v>10700.674199999999</v>
      </c>
      <c r="D175">
        <v>0</v>
      </c>
      <c r="E175">
        <v>7.9970000000000008</v>
      </c>
      <c r="F175">
        <v>2948.078</v>
      </c>
      <c r="G175">
        <v>1855.753100000001</v>
      </c>
      <c r="H175">
        <v>1620.68839</v>
      </c>
      <c r="I175">
        <v>1548.07249</v>
      </c>
      <c r="J175">
        <v>4163.4815999999992</v>
      </c>
      <c r="K175">
        <v>0</v>
      </c>
      <c r="L175">
        <v>50.565899999999999</v>
      </c>
      <c r="M175">
        <v>0</v>
      </c>
      <c r="N175">
        <v>0</v>
      </c>
      <c r="O175">
        <v>2068.2489999999998</v>
      </c>
      <c r="P175">
        <v>142.66399999999999</v>
      </c>
      <c r="Q175">
        <v>19654.282950000001</v>
      </c>
      <c r="R175">
        <v>685.00474999999972</v>
      </c>
      <c r="S175">
        <v>2085.7338</v>
      </c>
      <c r="T175">
        <v>171.31530000000009</v>
      </c>
      <c r="U175">
        <v>0</v>
      </c>
      <c r="V175">
        <v>1112.6186000000009</v>
      </c>
      <c r="W175">
        <v>231.4079000000001</v>
      </c>
      <c r="X175">
        <v>6649.9400000000014</v>
      </c>
      <c r="Y175">
        <v>5311.9659999999994</v>
      </c>
    </row>
    <row r="176" spans="1:25" x14ac:dyDescent="0.25">
      <c r="A176" t="s">
        <v>174</v>
      </c>
      <c r="B176">
        <v>27456.399999999991</v>
      </c>
      <c r="C176">
        <v>5436.8820000000014</v>
      </c>
      <c r="D176">
        <v>0</v>
      </c>
      <c r="E176">
        <v>0</v>
      </c>
      <c r="F176">
        <v>78.900000000000006</v>
      </c>
      <c r="G176">
        <v>1187.1684</v>
      </c>
      <c r="H176">
        <v>335.43155999999999</v>
      </c>
      <c r="I176">
        <v>393.49640000000011</v>
      </c>
      <c r="J176">
        <v>1513.5800000000011</v>
      </c>
      <c r="K176">
        <v>0</v>
      </c>
      <c r="L176">
        <v>0</v>
      </c>
      <c r="M176">
        <v>0</v>
      </c>
      <c r="N176">
        <v>0</v>
      </c>
      <c r="O176">
        <v>9141.9</v>
      </c>
      <c r="P176">
        <v>157.38</v>
      </c>
      <c r="Q176">
        <v>2027.0527</v>
      </c>
      <c r="R176">
        <v>215.78899999999999</v>
      </c>
      <c r="S176">
        <v>191.98699999999999</v>
      </c>
      <c r="T176">
        <v>37.754099999999987</v>
      </c>
      <c r="U176">
        <v>0</v>
      </c>
      <c r="V176">
        <v>454.83919999999949</v>
      </c>
      <c r="W176">
        <v>108.50960000000001</v>
      </c>
      <c r="X176">
        <v>3891.2940000000021</v>
      </c>
      <c r="Y176">
        <v>2290.598</v>
      </c>
    </row>
    <row r="177" spans="1:25" x14ac:dyDescent="0.25">
      <c r="A177" t="s">
        <v>175</v>
      </c>
      <c r="B177">
        <v>43707.080000000009</v>
      </c>
      <c r="C177">
        <v>4943.5392000000002</v>
      </c>
      <c r="D177">
        <v>0</v>
      </c>
      <c r="E177">
        <v>0</v>
      </c>
      <c r="F177">
        <v>0</v>
      </c>
      <c r="G177">
        <v>2936.6892800000001</v>
      </c>
      <c r="H177">
        <v>1119.660445</v>
      </c>
      <c r="I177">
        <v>998.92877600000054</v>
      </c>
      <c r="J177">
        <v>3937.0600000000009</v>
      </c>
      <c r="K177">
        <v>0</v>
      </c>
      <c r="L177">
        <v>31.7196</v>
      </c>
      <c r="M177">
        <v>0.47799999999999998</v>
      </c>
      <c r="N177">
        <v>0</v>
      </c>
      <c r="O177">
        <v>10048.80932</v>
      </c>
      <c r="P177">
        <v>431.86000000000013</v>
      </c>
      <c r="Q177">
        <v>761.62709999999993</v>
      </c>
      <c r="R177">
        <v>435.80158000000017</v>
      </c>
      <c r="S177">
        <v>41.639590000000013</v>
      </c>
      <c r="T177">
        <v>130.82100000000011</v>
      </c>
      <c r="U177">
        <v>0</v>
      </c>
      <c r="V177">
        <v>1474.222099999999</v>
      </c>
      <c r="W177">
        <v>276.10802000000012</v>
      </c>
      <c r="X177">
        <v>8855.8039999999983</v>
      </c>
      <c r="Y177">
        <v>7271.2294000000002</v>
      </c>
    </row>
    <row r="178" spans="1:25" x14ac:dyDescent="0.25">
      <c r="A178" t="s">
        <v>176</v>
      </c>
      <c r="B178">
        <v>14146.17</v>
      </c>
      <c r="C178">
        <v>1397.8</v>
      </c>
      <c r="D178">
        <v>0</v>
      </c>
      <c r="E178">
        <v>0</v>
      </c>
      <c r="F178">
        <v>1566.93</v>
      </c>
      <c r="G178">
        <v>879.55975699999976</v>
      </c>
      <c r="H178">
        <v>113.28239000000001</v>
      </c>
      <c r="I178">
        <v>627.90542119999975</v>
      </c>
      <c r="J178">
        <v>1209.92</v>
      </c>
      <c r="K178">
        <v>0</v>
      </c>
      <c r="L178">
        <v>0</v>
      </c>
      <c r="M178">
        <v>0</v>
      </c>
      <c r="N178">
        <v>0</v>
      </c>
      <c r="O178">
        <v>0</v>
      </c>
      <c r="P178">
        <v>0</v>
      </c>
      <c r="Q178">
        <v>3467.6213999999991</v>
      </c>
      <c r="R178">
        <v>199.0013900000001</v>
      </c>
      <c r="S178">
        <v>141.00790000000001</v>
      </c>
      <c r="T178">
        <v>15.2803</v>
      </c>
      <c r="U178">
        <v>0</v>
      </c>
      <c r="V178">
        <v>241.84809999999999</v>
      </c>
      <c r="W178">
        <v>62.398199999999967</v>
      </c>
      <c r="X178">
        <v>2022.7340000000011</v>
      </c>
      <c r="Y178">
        <v>2207.4540000000002</v>
      </c>
    </row>
    <row r="179" spans="1:25" x14ac:dyDescent="0.25">
      <c r="A179" t="s">
        <v>177</v>
      </c>
      <c r="B179">
        <v>53681.084040000009</v>
      </c>
      <c r="C179">
        <v>6843.7449999999999</v>
      </c>
      <c r="D179">
        <v>0.29549999999999998</v>
      </c>
      <c r="E179">
        <v>1.454</v>
      </c>
      <c r="F179">
        <v>479.8</v>
      </c>
      <c r="G179">
        <v>4692.2529999999988</v>
      </c>
      <c r="H179">
        <v>2375.7550199999991</v>
      </c>
      <c r="I179">
        <v>1826.9396999999999</v>
      </c>
      <c r="J179">
        <v>4230.3748100000021</v>
      </c>
      <c r="K179">
        <v>0</v>
      </c>
      <c r="L179">
        <v>0</v>
      </c>
      <c r="M179">
        <v>0.28847</v>
      </c>
      <c r="N179">
        <v>10.275</v>
      </c>
      <c r="O179">
        <v>0</v>
      </c>
      <c r="P179">
        <v>0</v>
      </c>
      <c r="Q179">
        <v>8.1761389999999992</v>
      </c>
      <c r="R179">
        <v>44.203898999999979</v>
      </c>
      <c r="S179">
        <v>3978.9479999999999</v>
      </c>
      <c r="T179">
        <v>343.82530000000003</v>
      </c>
      <c r="U179">
        <v>0</v>
      </c>
      <c r="V179">
        <v>2622.6889999999999</v>
      </c>
      <c r="W179">
        <v>408.2928999999998</v>
      </c>
      <c r="X179">
        <v>12972.409999999991</v>
      </c>
      <c r="Y179">
        <v>12841.189</v>
      </c>
    </row>
    <row r="180" spans="1:25" x14ac:dyDescent="0.25">
      <c r="A180" t="s">
        <v>178</v>
      </c>
      <c r="B180">
        <v>24263.671999999999</v>
      </c>
      <c r="C180">
        <v>7906.6157199999998</v>
      </c>
      <c r="D180">
        <v>0</v>
      </c>
      <c r="E180">
        <v>0</v>
      </c>
      <c r="F180">
        <v>411.34000000000009</v>
      </c>
      <c r="G180">
        <v>1063.1114399999999</v>
      </c>
      <c r="H180">
        <v>660.91995600000007</v>
      </c>
      <c r="I180">
        <v>533.03600099999949</v>
      </c>
      <c r="J180">
        <v>2747.2260000000001</v>
      </c>
      <c r="K180">
        <v>0</v>
      </c>
      <c r="L180">
        <v>0</v>
      </c>
      <c r="M180">
        <v>0</v>
      </c>
      <c r="N180">
        <v>0</v>
      </c>
      <c r="O180">
        <v>1.3820000000000001E-2</v>
      </c>
      <c r="P180">
        <v>45.585099999999997</v>
      </c>
      <c r="Q180">
        <v>2780.0882539999998</v>
      </c>
      <c r="R180">
        <v>459.0585999999999</v>
      </c>
      <c r="S180">
        <v>209.62540000000001</v>
      </c>
      <c r="T180">
        <v>43.485989999999987</v>
      </c>
      <c r="U180">
        <v>0</v>
      </c>
      <c r="V180">
        <v>656.48771200000033</v>
      </c>
      <c r="W180">
        <v>177.693862</v>
      </c>
      <c r="X180">
        <v>3161.2670000000021</v>
      </c>
      <c r="Y180">
        <v>3402.330100000001</v>
      </c>
    </row>
    <row r="181" spans="1:25" x14ac:dyDescent="0.25">
      <c r="A181" t="s">
        <v>179</v>
      </c>
      <c r="B181">
        <v>16926.300999999999</v>
      </c>
      <c r="C181">
        <v>1647.37572</v>
      </c>
      <c r="D181">
        <v>0</v>
      </c>
      <c r="E181">
        <v>0</v>
      </c>
      <c r="F181">
        <v>508.46</v>
      </c>
      <c r="G181">
        <v>882.89889999999991</v>
      </c>
      <c r="H181">
        <v>950.73407600000007</v>
      </c>
      <c r="I181">
        <v>569.15989999999999</v>
      </c>
      <c r="J181">
        <v>1955.8140000000001</v>
      </c>
      <c r="K181">
        <v>9.4773600000000009</v>
      </c>
      <c r="L181">
        <v>68.549999999999983</v>
      </c>
      <c r="M181">
        <v>0</v>
      </c>
      <c r="N181">
        <v>0</v>
      </c>
      <c r="O181">
        <v>3.1290429999999998</v>
      </c>
      <c r="P181">
        <v>40.300400000000003</v>
      </c>
      <c r="Q181">
        <v>75.37356299999999</v>
      </c>
      <c r="R181">
        <v>151.5027</v>
      </c>
      <c r="S181">
        <v>0.52909469200000003</v>
      </c>
      <c r="T181">
        <v>96.404600000000002</v>
      </c>
      <c r="U181">
        <v>0</v>
      </c>
      <c r="V181">
        <v>957.58739999999989</v>
      </c>
      <c r="W181">
        <v>196.56951000000001</v>
      </c>
      <c r="X181">
        <v>4255.3560000000007</v>
      </c>
      <c r="Y181">
        <v>4552.6760000000004</v>
      </c>
    </row>
    <row r="182" spans="1:25" x14ac:dyDescent="0.25">
      <c r="A182" t="s">
        <v>180</v>
      </c>
      <c r="B182">
        <v>9990.3200000000033</v>
      </c>
      <c r="C182">
        <v>674.61171999999988</v>
      </c>
      <c r="D182">
        <v>0</v>
      </c>
      <c r="E182">
        <v>0</v>
      </c>
      <c r="F182">
        <v>0</v>
      </c>
      <c r="G182">
        <v>756.39319999999998</v>
      </c>
      <c r="H182">
        <v>382.26933000000002</v>
      </c>
      <c r="I182">
        <v>276.64069999999998</v>
      </c>
      <c r="J182">
        <v>789.87000000000012</v>
      </c>
      <c r="K182">
        <v>0</v>
      </c>
      <c r="L182">
        <v>0</v>
      </c>
      <c r="M182">
        <v>0</v>
      </c>
      <c r="N182">
        <v>0</v>
      </c>
      <c r="O182">
        <v>0</v>
      </c>
      <c r="P182">
        <v>0</v>
      </c>
      <c r="Q182">
        <v>2560.1631000000002</v>
      </c>
      <c r="R182">
        <v>99.935000000000016</v>
      </c>
      <c r="S182">
        <v>162.453</v>
      </c>
      <c r="T182">
        <v>20.520800000000001</v>
      </c>
      <c r="U182">
        <v>0</v>
      </c>
      <c r="V182">
        <v>279.60660000000001</v>
      </c>
      <c r="W182">
        <v>61.80899999999999</v>
      </c>
      <c r="X182">
        <v>2484.134</v>
      </c>
      <c r="Y182">
        <v>1446.8779999999999</v>
      </c>
    </row>
    <row r="183" spans="1:25" x14ac:dyDescent="0.25">
      <c r="A183" t="s">
        <v>181</v>
      </c>
      <c r="B183">
        <v>11283.29</v>
      </c>
      <c r="C183">
        <v>2894.7759000000001</v>
      </c>
      <c r="D183">
        <v>0</v>
      </c>
      <c r="E183">
        <v>0</v>
      </c>
      <c r="F183">
        <v>187.66</v>
      </c>
      <c r="G183">
        <v>589.36461000000008</v>
      </c>
      <c r="H183">
        <v>248.20887999999999</v>
      </c>
      <c r="I183">
        <v>253.098964</v>
      </c>
      <c r="J183">
        <v>740.51000000000022</v>
      </c>
      <c r="K183">
        <v>0</v>
      </c>
      <c r="L183">
        <v>0</v>
      </c>
      <c r="M183">
        <v>0</v>
      </c>
      <c r="N183">
        <v>0</v>
      </c>
      <c r="O183">
        <v>0</v>
      </c>
      <c r="P183">
        <v>7.0719999999999992</v>
      </c>
      <c r="Q183">
        <v>218.88723999999999</v>
      </c>
      <c r="R183">
        <v>78.696999999999989</v>
      </c>
      <c r="S183">
        <v>209.76900000000001</v>
      </c>
      <c r="T183">
        <v>14.0878</v>
      </c>
      <c r="U183">
        <v>0</v>
      </c>
      <c r="V183">
        <v>340.47760000000011</v>
      </c>
      <c r="W183">
        <v>85.818900000000014</v>
      </c>
      <c r="X183">
        <v>3783.57</v>
      </c>
      <c r="Y183">
        <v>1625.148999999999</v>
      </c>
    </row>
    <row r="184" spans="1:25" x14ac:dyDescent="0.25">
      <c r="A184" t="s">
        <v>182</v>
      </c>
      <c r="B184">
        <v>11286.3</v>
      </c>
      <c r="C184">
        <v>36.1205</v>
      </c>
      <c r="D184">
        <v>0</v>
      </c>
      <c r="E184">
        <v>0</v>
      </c>
      <c r="F184">
        <v>2530.1999999999998</v>
      </c>
      <c r="G184">
        <v>976.53749999999991</v>
      </c>
      <c r="H184">
        <v>322.75964999999991</v>
      </c>
      <c r="I184">
        <v>883.13809999999978</v>
      </c>
      <c r="J184">
        <v>977.76</v>
      </c>
      <c r="K184">
        <v>0</v>
      </c>
      <c r="L184">
        <v>96.77</v>
      </c>
      <c r="M184">
        <v>0</v>
      </c>
      <c r="N184">
        <v>0</v>
      </c>
      <c r="O184">
        <v>0</v>
      </c>
      <c r="P184">
        <v>0</v>
      </c>
      <c r="Q184">
        <v>264.02019999999999</v>
      </c>
      <c r="R184">
        <v>107.973</v>
      </c>
      <c r="S184">
        <v>146.923</v>
      </c>
      <c r="T184">
        <v>85.5124</v>
      </c>
      <c r="U184">
        <v>0</v>
      </c>
      <c r="V184">
        <v>366.84259999999989</v>
      </c>
      <c r="W184">
        <v>76.637899999999973</v>
      </c>
      <c r="X184">
        <v>2648.68</v>
      </c>
      <c r="Y184">
        <v>1758.748</v>
      </c>
    </row>
    <row r="185" spans="1:25" x14ac:dyDescent="0.25">
      <c r="A185" t="s">
        <v>183</v>
      </c>
      <c r="B185">
        <v>6121.9</v>
      </c>
      <c r="C185">
        <v>787.45500000000004</v>
      </c>
      <c r="D185">
        <v>0</v>
      </c>
      <c r="E185">
        <v>0</v>
      </c>
      <c r="F185">
        <v>0</v>
      </c>
      <c r="G185">
        <v>301.33</v>
      </c>
      <c r="H185">
        <v>257.11634800000002</v>
      </c>
      <c r="I185">
        <v>136.25113400000001</v>
      </c>
      <c r="J185">
        <v>912.1</v>
      </c>
      <c r="K185">
        <v>0</v>
      </c>
      <c r="L185">
        <v>171.262</v>
      </c>
      <c r="M185">
        <v>0</v>
      </c>
      <c r="N185">
        <v>0</v>
      </c>
      <c r="O185">
        <v>9.2276999999999984E-2</v>
      </c>
      <c r="P185">
        <v>132.47</v>
      </c>
      <c r="Q185">
        <v>350.88900000000001</v>
      </c>
      <c r="R185">
        <v>127.896</v>
      </c>
      <c r="S185">
        <v>28.733000000000001</v>
      </c>
      <c r="T185">
        <v>20.828199999999999</v>
      </c>
      <c r="U185">
        <v>0</v>
      </c>
      <c r="V185">
        <v>248.761</v>
      </c>
      <c r="W185">
        <v>46.532879200000004</v>
      </c>
      <c r="X185">
        <v>1306.3440000000001</v>
      </c>
      <c r="Y185">
        <v>1292.1193000000001</v>
      </c>
    </row>
    <row r="186" spans="1:25" x14ac:dyDescent="0.25">
      <c r="A186" t="s">
        <v>184</v>
      </c>
      <c r="B186">
        <v>21130.595000000001</v>
      </c>
      <c r="C186">
        <v>4008.0970000000002</v>
      </c>
      <c r="D186">
        <v>0</v>
      </c>
      <c r="E186">
        <v>1.45</v>
      </c>
      <c r="F186">
        <v>4210.84</v>
      </c>
      <c r="G186">
        <v>946.79692999999975</v>
      </c>
      <c r="H186">
        <v>471.07044000000002</v>
      </c>
      <c r="I186">
        <v>1335.24756</v>
      </c>
      <c r="J186">
        <v>2505.5313999999998</v>
      </c>
      <c r="K186">
        <v>0</v>
      </c>
      <c r="L186">
        <v>177.03</v>
      </c>
      <c r="M186">
        <v>0</v>
      </c>
      <c r="N186">
        <v>0</v>
      </c>
      <c r="O186">
        <v>112.50700000000001</v>
      </c>
      <c r="P186">
        <v>68.02</v>
      </c>
      <c r="Q186">
        <v>1870.9687060000001</v>
      </c>
      <c r="R186">
        <v>385.56300000000022</v>
      </c>
      <c r="S186">
        <v>346.18966000000017</v>
      </c>
      <c r="T186">
        <v>35.278099999999988</v>
      </c>
      <c r="U186">
        <v>0</v>
      </c>
      <c r="V186">
        <v>428.17644799999971</v>
      </c>
      <c r="W186">
        <v>87.196419999999961</v>
      </c>
      <c r="X186">
        <v>1956.544000000001</v>
      </c>
      <c r="Y186">
        <v>2189.003200000001</v>
      </c>
    </row>
    <row r="187" spans="1:25" x14ac:dyDescent="0.25">
      <c r="A187" t="s">
        <v>185</v>
      </c>
      <c r="B187">
        <v>79374.363172000027</v>
      </c>
      <c r="C187">
        <v>3793.0521199999998</v>
      </c>
      <c r="D187">
        <v>3.06</v>
      </c>
      <c r="E187">
        <v>3.99</v>
      </c>
      <c r="F187">
        <v>5331.15</v>
      </c>
      <c r="G187">
        <v>2846.606791000002</v>
      </c>
      <c r="H187">
        <v>1877.4394299999999</v>
      </c>
      <c r="I187">
        <v>2381.4340140000022</v>
      </c>
      <c r="J187">
        <v>6422.6001809999962</v>
      </c>
      <c r="K187">
        <v>0</v>
      </c>
      <c r="L187">
        <v>27.44499999999999</v>
      </c>
      <c r="M187">
        <v>467.35200000000009</v>
      </c>
      <c r="N187">
        <v>0</v>
      </c>
      <c r="O187">
        <v>27132.949199999999</v>
      </c>
      <c r="P187">
        <v>324.0607</v>
      </c>
      <c r="Q187">
        <v>318.94582609999981</v>
      </c>
      <c r="R187">
        <v>1008.881970000001</v>
      </c>
      <c r="S187">
        <v>118.8709862929999</v>
      </c>
      <c r="T187">
        <v>170.42840000000001</v>
      </c>
      <c r="U187">
        <v>0</v>
      </c>
      <c r="V187">
        <v>2121.728802000001</v>
      </c>
      <c r="W187">
        <v>384.65054999999978</v>
      </c>
      <c r="X187">
        <v>14142.832</v>
      </c>
      <c r="Y187">
        <v>10459.268</v>
      </c>
    </row>
    <row r="188" spans="1:25" x14ac:dyDescent="0.25">
      <c r="A188" t="s">
        <v>186</v>
      </c>
      <c r="B188">
        <v>22829.1</v>
      </c>
      <c r="C188">
        <v>2428.6447199999998</v>
      </c>
      <c r="D188">
        <v>0</v>
      </c>
      <c r="E188">
        <v>0</v>
      </c>
      <c r="F188">
        <v>674.3</v>
      </c>
      <c r="G188">
        <v>247.56620000000001</v>
      </c>
      <c r="H188">
        <v>2410.3200000000002</v>
      </c>
      <c r="I188">
        <v>796.30000000000007</v>
      </c>
      <c r="J188">
        <v>2299.94</v>
      </c>
      <c r="K188">
        <v>0</v>
      </c>
      <c r="L188">
        <v>174.8</v>
      </c>
      <c r="M188">
        <v>0</v>
      </c>
      <c r="N188">
        <v>0</v>
      </c>
      <c r="O188">
        <v>324.56700000000001</v>
      </c>
      <c r="P188">
        <v>121.07</v>
      </c>
      <c r="Q188">
        <v>39.289140000000003</v>
      </c>
      <c r="R188">
        <v>6.2025999999999986</v>
      </c>
      <c r="S188">
        <v>1.649932</v>
      </c>
      <c r="T188">
        <v>312.41000000000003</v>
      </c>
      <c r="U188">
        <v>0</v>
      </c>
      <c r="V188">
        <v>1624.2449999999999</v>
      </c>
      <c r="W188">
        <v>247.24529999999999</v>
      </c>
      <c r="X188">
        <v>3215.53</v>
      </c>
      <c r="Y188">
        <v>7874.7599999999993</v>
      </c>
    </row>
    <row r="189" spans="1:25" x14ac:dyDescent="0.25">
      <c r="A189" t="s">
        <v>187</v>
      </c>
      <c r="B189">
        <v>5378.8</v>
      </c>
      <c r="C189">
        <v>514.1</v>
      </c>
      <c r="D189">
        <v>0</v>
      </c>
      <c r="E189">
        <v>0</v>
      </c>
      <c r="F189">
        <v>0</v>
      </c>
      <c r="G189">
        <v>269.35090000000002</v>
      </c>
      <c r="H189">
        <v>209.10254</v>
      </c>
      <c r="I189">
        <v>118.74</v>
      </c>
      <c r="J189">
        <v>453.48</v>
      </c>
      <c r="K189">
        <v>0</v>
      </c>
      <c r="L189">
        <v>0</v>
      </c>
      <c r="M189">
        <v>0</v>
      </c>
      <c r="N189">
        <v>0</v>
      </c>
      <c r="O189">
        <v>350.25470000000001</v>
      </c>
      <c r="P189">
        <v>71.179999999999993</v>
      </c>
      <c r="Q189">
        <v>13.363950000000001</v>
      </c>
      <c r="R189">
        <v>22.3002</v>
      </c>
      <c r="S189">
        <v>0.6618170000000001</v>
      </c>
      <c r="T189">
        <v>20.1739</v>
      </c>
      <c r="U189">
        <v>0</v>
      </c>
      <c r="V189">
        <v>270.97519999999997</v>
      </c>
      <c r="W189">
        <v>44.202440000000003</v>
      </c>
      <c r="X189">
        <v>1684.8779999999999</v>
      </c>
      <c r="Y189">
        <v>1335.1310000000001</v>
      </c>
    </row>
    <row r="190" spans="1:25" x14ac:dyDescent="0.25">
      <c r="A190" t="s">
        <v>188</v>
      </c>
      <c r="B190">
        <v>21569.59</v>
      </c>
      <c r="C190">
        <v>591.69425999999999</v>
      </c>
      <c r="D190">
        <v>0.224</v>
      </c>
      <c r="E190">
        <v>0</v>
      </c>
      <c r="F190">
        <v>3229</v>
      </c>
      <c r="G190">
        <v>1365.31077</v>
      </c>
      <c r="H190">
        <v>1504.2883400000001</v>
      </c>
      <c r="I190">
        <v>1430.7632799999999</v>
      </c>
      <c r="J190">
        <v>2303.4699999999998</v>
      </c>
      <c r="K190">
        <v>0</v>
      </c>
      <c r="L190">
        <v>116.9</v>
      </c>
      <c r="M190">
        <v>0</v>
      </c>
      <c r="N190">
        <v>0</v>
      </c>
      <c r="O190">
        <v>0</v>
      </c>
      <c r="P190">
        <v>0</v>
      </c>
      <c r="Q190">
        <v>21.328769999999999</v>
      </c>
      <c r="R190">
        <v>16.63175</v>
      </c>
      <c r="S190">
        <v>10.793158</v>
      </c>
      <c r="T190">
        <v>327.55349999999999</v>
      </c>
      <c r="U190">
        <v>0</v>
      </c>
      <c r="V190">
        <v>1544.9754</v>
      </c>
      <c r="W190">
        <v>307.12169999999998</v>
      </c>
      <c r="X190">
        <v>1515.281999999999</v>
      </c>
      <c r="Y190">
        <v>7280.6446000000014</v>
      </c>
    </row>
    <row r="191" spans="1:25" x14ac:dyDescent="0.25">
      <c r="A191" t="s">
        <v>189</v>
      </c>
      <c r="B191">
        <v>58311</v>
      </c>
      <c r="C191">
        <v>15474.32372</v>
      </c>
      <c r="D191">
        <v>1.23</v>
      </c>
      <c r="E191">
        <v>0</v>
      </c>
      <c r="F191">
        <v>197.59700000000001</v>
      </c>
      <c r="G191">
        <v>1031.3195499999999</v>
      </c>
      <c r="H191">
        <v>5887.33</v>
      </c>
      <c r="I191">
        <v>1735.1489999999999</v>
      </c>
      <c r="J191">
        <v>5294.7999999999984</v>
      </c>
      <c r="K191">
        <v>3.8699999999999998E-2</v>
      </c>
      <c r="L191">
        <v>112.9</v>
      </c>
      <c r="M191">
        <v>0</v>
      </c>
      <c r="N191">
        <v>0</v>
      </c>
      <c r="O191">
        <v>41.153700000000001</v>
      </c>
      <c r="P191">
        <v>99.740999999999985</v>
      </c>
      <c r="Q191">
        <v>5.1485538999999996</v>
      </c>
      <c r="R191">
        <v>11.34559</v>
      </c>
      <c r="S191">
        <v>2.9320608500000001</v>
      </c>
      <c r="T191">
        <v>662.73900000000003</v>
      </c>
      <c r="U191">
        <v>0</v>
      </c>
      <c r="V191">
        <v>3880.65</v>
      </c>
      <c r="W191">
        <v>737.99699999999996</v>
      </c>
      <c r="X191">
        <v>5717.5999999999995</v>
      </c>
      <c r="Y191">
        <v>17423.29</v>
      </c>
    </row>
    <row r="192" spans="1:25" x14ac:dyDescent="0.25">
      <c r="A192" t="s">
        <v>190</v>
      </c>
      <c r="B192">
        <v>7979</v>
      </c>
      <c r="C192">
        <v>99.434799999999996</v>
      </c>
      <c r="D192">
        <v>0</v>
      </c>
      <c r="E192">
        <v>0</v>
      </c>
      <c r="F192">
        <v>0</v>
      </c>
      <c r="G192">
        <v>61.703000000000003</v>
      </c>
      <c r="H192">
        <v>1064.4000000000001</v>
      </c>
      <c r="I192">
        <v>269.8</v>
      </c>
      <c r="J192">
        <v>773.65</v>
      </c>
      <c r="K192">
        <v>0.16600000000000001</v>
      </c>
      <c r="L192">
        <v>25.01</v>
      </c>
      <c r="M192">
        <v>0</v>
      </c>
      <c r="N192">
        <v>0</v>
      </c>
      <c r="O192">
        <v>5.0546000000000006</v>
      </c>
      <c r="P192">
        <v>17.962</v>
      </c>
      <c r="Q192">
        <v>17.807390000000002</v>
      </c>
      <c r="R192">
        <v>3.9266999999999999</v>
      </c>
      <c r="S192">
        <v>1.8583000000000001</v>
      </c>
      <c r="T192">
        <v>63.363999999999997</v>
      </c>
      <c r="U192">
        <v>0</v>
      </c>
      <c r="V192">
        <v>566.16</v>
      </c>
      <c r="W192">
        <v>133.72999999999999</v>
      </c>
      <c r="X192">
        <v>2260.8000000000002</v>
      </c>
      <c r="Y192">
        <v>2603.6999999999998</v>
      </c>
    </row>
    <row r="193" spans="1:25" x14ac:dyDescent="0.25">
      <c r="A193" t="s">
        <v>191</v>
      </c>
      <c r="B193">
        <v>64841.079999999987</v>
      </c>
      <c r="C193">
        <v>2873.5420199999999</v>
      </c>
      <c r="D193">
        <v>0</v>
      </c>
      <c r="E193">
        <v>1.0900000000000001</v>
      </c>
      <c r="F193">
        <v>9025.3000000000011</v>
      </c>
      <c r="G193">
        <v>2423.49388</v>
      </c>
      <c r="H193">
        <v>1951.5356999999999</v>
      </c>
      <c r="I193">
        <v>3080.2010050000008</v>
      </c>
      <c r="J193">
        <v>3319.93</v>
      </c>
      <c r="K193">
        <v>8.9930099999999999</v>
      </c>
      <c r="L193">
        <v>572.92000000000007</v>
      </c>
      <c r="M193">
        <v>0</v>
      </c>
      <c r="N193">
        <v>0</v>
      </c>
      <c r="O193">
        <v>21958.429800000002</v>
      </c>
      <c r="P193">
        <v>803.25000000000011</v>
      </c>
      <c r="Q193">
        <v>436.23824000000002</v>
      </c>
      <c r="R193">
        <v>262.11856999999998</v>
      </c>
      <c r="S193">
        <v>23.814980500000011</v>
      </c>
      <c r="T193">
        <v>153.27330000000009</v>
      </c>
      <c r="U193">
        <v>0</v>
      </c>
      <c r="V193">
        <v>1609.4721999999999</v>
      </c>
      <c r="W193">
        <v>300.33450000000011</v>
      </c>
      <c r="X193">
        <v>7733.1840000000011</v>
      </c>
      <c r="Y193">
        <v>8283.0190000000002</v>
      </c>
    </row>
    <row r="194" spans="1:25" x14ac:dyDescent="0.25">
      <c r="A194" t="s">
        <v>192</v>
      </c>
      <c r="B194">
        <v>71291.126000000018</v>
      </c>
      <c r="C194">
        <v>3885.8989999999999</v>
      </c>
      <c r="D194">
        <v>2.0400000000000001E-2</v>
      </c>
      <c r="E194">
        <v>1365.7270000000001</v>
      </c>
      <c r="F194">
        <v>5895</v>
      </c>
      <c r="G194">
        <v>683.01861999999983</v>
      </c>
      <c r="H194">
        <v>4309.5317460000006</v>
      </c>
      <c r="I194">
        <v>2576.849001</v>
      </c>
      <c r="J194">
        <v>4455.3950000000023</v>
      </c>
      <c r="K194">
        <v>0</v>
      </c>
      <c r="L194">
        <v>563.52</v>
      </c>
      <c r="M194">
        <v>50.402589999999996</v>
      </c>
      <c r="N194">
        <v>0</v>
      </c>
      <c r="O194">
        <v>27751.479309999999</v>
      </c>
      <c r="P194">
        <v>301.334</v>
      </c>
      <c r="Q194">
        <v>11.988025</v>
      </c>
      <c r="R194">
        <v>81.321720000000013</v>
      </c>
      <c r="S194">
        <v>0.56228</v>
      </c>
      <c r="T194">
        <v>481.27420000000001</v>
      </c>
      <c r="U194">
        <v>0</v>
      </c>
      <c r="V194">
        <v>3024.0394300000012</v>
      </c>
      <c r="W194">
        <v>465.93391099999968</v>
      </c>
      <c r="X194">
        <v>1797.879000000001</v>
      </c>
      <c r="Y194">
        <v>13604.7361</v>
      </c>
    </row>
    <row r="195" spans="1:25" x14ac:dyDescent="0.25">
      <c r="A195" t="s">
        <v>193</v>
      </c>
      <c r="B195">
        <v>78854.336000000025</v>
      </c>
      <c r="C195">
        <v>17063.247299999999</v>
      </c>
      <c r="D195">
        <v>0.11210000000000001</v>
      </c>
      <c r="E195">
        <v>2962.2139999999999</v>
      </c>
      <c r="F195">
        <v>2556.25</v>
      </c>
      <c r="G195">
        <v>2017.4259370000011</v>
      </c>
      <c r="H195">
        <v>5074.5273499999994</v>
      </c>
      <c r="I195">
        <v>2317.9401800000019</v>
      </c>
      <c r="J195">
        <v>6234.5190000000011</v>
      </c>
      <c r="K195">
        <v>0</v>
      </c>
      <c r="L195">
        <v>372.6</v>
      </c>
      <c r="M195">
        <v>0</v>
      </c>
      <c r="N195">
        <v>0</v>
      </c>
      <c r="O195">
        <v>25.16</v>
      </c>
      <c r="P195">
        <v>1.8585</v>
      </c>
      <c r="Q195">
        <v>349.46262039999988</v>
      </c>
      <c r="R195">
        <v>160.35350000000011</v>
      </c>
      <c r="S195">
        <v>25.056191599999998</v>
      </c>
      <c r="T195">
        <v>934.95769999999948</v>
      </c>
      <c r="U195">
        <v>0</v>
      </c>
      <c r="V195">
        <v>3991.4919999999979</v>
      </c>
      <c r="W195">
        <v>673.23702999999989</v>
      </c>
      <c r="X195">
        <v>14501.82</v>
      </c>
      <c r="Y195">
        <v>19608.849000000009</v>
      </c>
    </row>
    <row r="196" spans="1:25" x14ac:dyDescent="0.25">
      <c r="A196" t="s">
        <v>194</v>
      </c>
      <c r="B196">
        <v>8109.6</v>
      </c>
      <c r="C196">
        <v>327.11500000000001</v>
      </c>
      <c r="D196">
        <v>0</v>
      </c>
      <c r="E196">
        <v>0</v>
      </c>
      <c r="F196">
        <v>13.5</v>
      </c>
      <c r="G196">
        <v>693.41200000000003</v>
      </c>
      <c r="H196">
        <v>472.37700000000001</v>
      </c>
      <c r="I196">
        <v>290.45600000000007</v>
      </c>
      <c r="J196">
        <v>853.63</v>
      </c>
      <c r="K196">
        <v>0.28837000000000002</v>
      </c>
      <c r="L196">
        <v>33.22</v>
      </c>
      <c r="M196">
        <v>0</v>
      </c>
      <c r="N196">
        <v>0</v>
      </c>
      <c r="O196">
        <v>19.248000000000001</v>
      </c>
      <c r="P196">
        <v>35.585000000000001</v>
      </c>
      <c r="Q196">
        <v>11.590949999999999</v>
      </c>
      <c r="R196">
        <v>85.966999999999985</v>
      </c>
      <c r="S196">
        <v>4.3095500000000007</v>
      </c>
      <c r="T196">
        <v>52.630299999999998</v>
      </c>
      <c r="U196">
        <v>0</v>
      </c>
      <c r="V196">
        <v>546.14399999999978</v>
      </c>
      <c r="W196">
        <v>95.644999999999982</v>
      </c>
      <c r="X196">
        <v>2047.98</v>
      </c>
      <c r="Y196">
        <v>2522.39</v>
      </c>
    </row>
    <row r="197" spans="1:25" x14ac:dyDescent="0.25">
      <c r="A197" t="s">
        <v>195</v>
      </c>
      <c r="B197">
        <v>25516.170239999989</v>
      </c>
      <c r="C197">
        <v>3290.768</v>
      </c>
      <c r="D197">
        <v>0.112</v>
      </c>
      <c r="E197">
        <v>7.83</v>
      </c>
      <c r="F197">
        <v>368.64900000000011</v>
      </c>
      <c r="G197">
        <v>1559.750603</v>
      </c>
      <c r="H197">
        <v>463.82013300000023</v>
      </c>
      <c r="I197">
        <v>593.41476400000033</v>
      </c>
      <c r="J197">
        <v>3593.3818000000001</v>
      </c>
      <c r="K197">
        <v>5.6051860000000007</v>
      </c>
      <c r="L197">
        <v>0</v>
      </c>
      <c r="M197">
        <v>0</v>
      </c>
      <c r="N197">
        <v>0</v>
      </c>
      <c r="O197">
        <v>0</v>
      </c>
      <c r="P197">
        <v>163.21</v>
      </c>
      <c r="Q197">
        <v>3590.1735480000002</v>
      </c>
      <c r="R197">
        <v>581.50460000000055</v>
      </c>
      <c r="S197">
        <v>140.38069200000001</v>
      </c>
      <c r="T197">
        <v>48.307200000000023</v>
      </c>
      <c r="U197">
        <v>0</v>
      </c>
      <c r="V197">
        <v>674.57874800000013</v>
      </c>
      <c r="W197">
        <v>158.9649</v>
      </c>
      <c r="X197">
        <v>6897.8900000000094</v>
      </c>
      <c r="Y197">
        <v>3371.1643999999969</v>
      </c>
    </row>
    <row r="198" spans="1:25" x14ac:dyDescent="0.25">
      <c r="A198" t="s">
        <v>196</v>
      </c>
      <c r="B198">
        <v>62081.860700000027</v>
      </c>
      <c r="C198">
        <v>2366.2652700000008</v>
      </c>
      <c r="D198">
        <v>0</v>
      </c>
      <c r="E198">
        <v>0.72699999999999998</v>
      </c>
      <c r="F198">
        <v>61.908999999999999</v>
      </c>
      <c r="G198">
        <v>1036.267013899999</v>
      </c>
      <c r="H198">
        <v>699.76826999999992</v>
      </c>
      <c r="I198">
        <v>436.62692399999992</v>
      </c>
      <c r="J198">
        <v>3997.043999999999</v>
      </c>
      <c r="K198">
        <v>0</v>
      </c>
      <c r="L198">
        <v>0</v>
      </c>
      <c r="M198">
        <v>32353.819825999999</v>
      </c>
      <c r="N198">
        <v>0</v>
      </c>
      <c r="O198">
        <v>8224.0500000000011</v>
      </c>
      <c r="P198">
        <v>28.217700000000001</v>
      </c>
      <c r="Q198">
        <v>780.15990599999998</v>
      </c>
      <c r="R198">
        <v>829.4992000000002</v>
      </c>
      <c r="S198">
        <v>32.49306099999999</v>
      </c>
      <c r="T198">
        <v>71.088499999999996</v>
      </c>
      <c r="U198">
        <v>0</v>
      </c>
      <c r="V198">
        <v>683.85259999999982</v>
      </c>
      <c r="W198">
        <v>158.99674999999999</v>
      </c>
      <c r="X198">
        <v>6958.7450000000044</v>
      </c>
      <c r="Y198">
        <v>3357.806</v>
      </c>
    </row>
    <row r="199" spans="1:25" x14ac:dyDescent="0.25">
      <c r="A199" t="s">
        <v>197</v>
      </c>
      <c r="B199">
        <v>12447.3</v>
      </c>
      <c r="C199">
        <v>561.20471999999995</v>
      </c>
      <c r="D199">
        <v>2.0400000000000001E-2</v>
      </c>
      <c r="E199">
        <v>0.72699999999999998</v>
      </c>
      <c r="F199">
        <v>1581.5</v>
      </c>
      <c r="G199">
        <v>204.95</v>
      </c>
      <c r="H199">
        <v>336.89713</v>
      </c>
      <c r="I199">
        <v>491.38099999999991</v>
      </c>
      <c r="J199">
        <v>745.53</v>
      </c>
      <c r="K199">
        <v>282.41415400000011</v>
      </c>
      <c r="L199">
        <v>69.249999999999986</v>
      </c>
      <c r="M199">
        <v>0</v>
      </c>
      <c r="N199">
        <v>0</v>
      </c>
      <c r="O199">
        <v>948.4</v>
      </c>
      <c r="P199">
        <v>53.41</v>
      </c>
      <c r="Q199">
        <v>105.8792</v>
      </c>
      <c r="R199">
        <v>37.891000000000012</v>
      </c>
      <c r="S199">
        <v>139.566</v>
      </c>
      <c r="T199">
        <v>35.355600000000003</v>
      </c>
      <c r="U199">
        <v>0</v>
      </c>
      <c r="V199">
        <v>458.11500000000001</v>
      </c>
      <c r="W199">
        <v>111.8205</v>
      </c>
      <c r="X199">
        <v>4087.5009999999988</v>
      </c>
      <c r="Y199">
        <v>2204.9270000000001</v>
      </c>
    </row>
    <row r="200" spans="1:25" x14ac:dyDescent="0.25">
      <c r="A200" t="s">
        <v>198</v>
      </c>
      <c r="B200">
        <v>33318.984999999993</v>
      </c>
      <c r="C200">
        <v>4813.7179999999998</v>
      </c>
      <c r="D200">
        <v>0</v>
      </c>
      <c r="E200">
        <v>23.227</v>
      </c>
      <c r="F200">
        <v>2514.1999999999998</v>
      </c>
      <c r="G200">
        <v>938.98708500000021</v>
      </c>
      <c r="H200">
        <v>1098.46865</v>
      </c>
      <c r="I200">
        <v>1090.1433021</v>
      </c>
      <c r="J200">
        <v>2332.0589999999988</v>
      </c>
      <c r="K200">
        <v>0</v>
      </c>
      <c r="L200">
        <v>581.61440000000005</v>
      </c>
      <c r="M200">
        <v>0</v>
      </c>
      <c r="N200">
        <v>0</v>
      </c>
      <c r="O200">
        <v>5697.4</v>
      </c>
      <c r="P200">
        <v>294.10700000000003</v>
      </c>
      <c r="Q200">
        <v>565.97634999999991</v>
      </c>
      <c r="R200">
        <v>206.3665</v>
      </c>
      <c r="S200">
        <v>51.132008999999996</v>
      </c>
      <c r="T200">
        <v>107.95480000000001</v>
      </c>
      <c r="U200">
        <v>0</v>
      </c>
      <c r="V200">
        <v>1067.6636000000001</v>
      </c>
      <c r="W200">
        <v>200.29687000000001</v>
      </c>
      <c r="X200">
        <v>6643.2200000000021</v>
      </c>
      <c r="Y200">
        <v>5102.457800000001</v>
      </c>
    </row>
    <row r="201" spans="1:25" x14ac:dyDescent="0.25">
      <c r="A201" t="s">
        <v>199</v>
      </c>
      <c r="B201">
        <v>9726.7019999999939</v>
      </c>
      <c r="C201">
        <v>484.72599999999989</v>
      </c>
      <c r="D201">
        <v>0</v>
      </c>
      <c r="E201">
        <v>7.99</v>
      </c>
      <c r="F201">
        <v>348.55</v>
      </c>
      <c r="G201">
        <v>1001.5588</v>
      </c>
      <c r="H201">
        <v>420.32544999999988</v>
      </c>
      <c r="I201">
        <v>433.92149999999998</v>
      </c>
      <c r="J201">
        <v>1319.2529999999999</v>
      </c>
      <c r="K201">
        <v>0</v>
      </c>
      <c r="L201">
        <v>0</v>
      </c>
      <c r="M201">
        <v>0</v>
      </c>
      <c r="N201">
        <v>0</v>
      </c>
      <c r="O201">
        <v>55.063000000000002</v>
      </c>
      <c r="P201">
        <v>53.750999999999998</v>
      </c>
      <c r="Q201">
        <v>2494.7514999999999</v>
      </c>
      <c r="R201">
        <v>174.01910000000009</v>
      </c>
      <c r="S201">
        <v>129.64779999999999</v>
      </c>
      <c r="T201">
        <v>33.082900000000002</v>
      </c>
      <c r="U201">
        <v>0</v>
      </c>
      <c r="V201">
        <v>383.45800000000008</v>
      </c>
      <c r="W201">
        <v>86.701100000000054</v>
      </c>
      <c r="X201">
        <v>394.91899999999993</v>
      </c>
      <c r="Y201">
        <v>1902.4659999999999</v>
      </c>
    </row>
    <row r="202" spans="1:25" x14ac:dyDescent="0.25">
      <c r="A202" t="s">
        <v>200</v>
      </c>
      <c r="B202">
        <v>26347.03</v>
      </c>
      <c r="C202">
        <v>968.39900000000011</v>
      </c>
      <c r="D202">
        <v>0</v>
      </c>
      <c r="E202">
        <v>0</v>
      </c>
      <c r="F202">
        <v>5373.8</v>
      </c>
      <c r="G202">
        <v>1693.6545000000001</v>
      </c>
      <c r="H202">
        <v>1105.55547</v>
      </c>
      <c r="I202">
        <v>1887.319</v>
      </c>
      <c r="J202">
        <v>2078.6089999999999</v>
      </c>
      <c r="K202">
        <v>12.110537000000001</v>
      </c>
      <c r="L202">
        <v>234.86</v>
      </c>
      <c r="M202">
        <v>0.503</v>
      </c>
      <c r="N202">
        <v>0</v>
      </c>
      <c r="O202">
        <v>453.65266999999989</v>
      </c>
      <c r="P202">
        <v>109.738</v>
      </c>
      <c r="Q202">
        <v>136.1496019999999</v>
      </c>
      <c r="R202">
        <v>140.83309999999989</v>
      </c>
      <c r="S202">
        <v>434.57208916100012</v>
      </c>
      <c r="T202">
        <v>86.378199999999993</v>
      </c>
      <c r="U202">
        <v>0</v>
      </c>
      <c r="V202">
        <v>1138.4467</v>
      </c>
      <c r="W202">
        <v>171.87555199999991</v>
      </c>
      <c r="X202">
        <v>4772.9399999999987</v>
      </c>
      <c r="Y202">
        <v>5543.9380000000001</v>
      </c>
    </row>
    <row r="203" spans="1:25" x14ac:dyDescent="0.25">
      <c r="A203" t="s">
        <v>201</v>
      </c>
      <c r="B203">
        <v>697.87517799999978</v>
      </c>
      <c r="C203">
        <v>4.93</v>
      </c>
      <c r="D203">
        <v>0</v>
      </c>
      <c r="E203">
        <v>0</v>
      </c>
      <c r="F203">
        <v>0</v>
      </c>
      <c r="G203">
        <v>0.97</v>
      </c>
      <c r="H203">
        <v>0</v>
      </c>
      <c r="I203">
        <v>0.2145</v>
      </c>
      <c r="J203">
        <v>46.401179999999997</v>
      </c>
      <c r="K203">
        <v>0</v>
      </c>
      <c r="L203">
        <v>0</v>
      </c>
      <c r="M203">
        <v>206.45425800000001</v>
      </c>
      <c r="N203">
        <v>42.986000000006086</v>
      </c>
      <c r="O203">
        <v>6.422600000000001</v>
      </c>
      <c r="P203">
        <v>5.2680000000000007</v>
      </c>
      <c r="Q203">
        <v>1.0900000000000001</v>
      </c>
      <c r="R203">
        <v>0.20141999999999999</v>
      </c>
      <c r="S203">
        <v>0</v>
      </c>
      <c r="T203">
        <v>3.2778200000000002</v>
      </c>
      <c r="U203">
        <v>0</v>
      </c>
      <c r="V203">
        <v>29.802195999999999</v>
      </c>
      <c r="W203">
        <v>7.3320299999999996</v>
      </c>
      <c r="X203">
        <v>188.22200000000001</v>
      </c>
      <c r="Y203">
        <v>153.79400000000001</v>
      </c>
    </row>
    <row r="204" spans="1:25" x14ac:dyDescent="0.25">
      <c r="A204" t="s">
        <v>202</v>
      </c>
      <c r="B204">
        <v>29215.700000000012</v>
      </c>
      <c r="C204">
        <v>8301.4941600000002</v>
      </c>
      <c r="D204">
        <v>0</v>
      </c>
      <c r="E204">
        <v>1.82</v>
      </c>
      <c r="F204">
        <v>2308.11</v>
      </c>
      <c r="G204">
        <v>1322.7072000000001</v>
      </c>
      <c r="H204">
        <v>1147.84754</v>
      </c>
      <c r="I204">
        <v>1177.0802000000001</v>
      </c>
      <c r="J204">
        <v>2197.1800000000012</v>
      </c>
      <c r="K204">
        <v>0</v>
      </c>
      <c r="L204">
        <v>193.36600000000001</v>
      </c>
      <c r="M204">
        <v>0</v>
      </c>
      <c r="N204">
        <v>0</v>
      </c>
      <c r="O204">
        <v>0</v>
      </c>
      <c r="P204">
        <v>0</v>
      </c>
      <c r="Q204">
        <v>761.65073999999981</v>
      </c>
      <c r="R204">
        <v>195.7255200000001</v>
      </c>
      <c r="S204">
        <v>49.661919999999988</v>
      </c>
      <c r="T204">
        <v>129.32159999999999</v>
      </c>
      <c r="U204">
        <v>0</v>
      </c>
      <c r="V204">
        <v>943.53299999999945</v>
      </c>
      <c r="W204">
        <v>188.05850000000001</v>
      </c>
      <c r="X204">
        <v>5860.0150000000012</v>
      </c>
      <c r="Y204">
        <v>4427.0889999999999</v>
      </c>
    </row>
    <row r="205" spans="1:25" x14ac:dyDescent="0.25">
      <c r="A205" t="s">
        <v>203</v>
      </c>
      <c r="B205">
        <v>13710.92</v>
      </c>
      <c r="C205">
        <v>742.43292000000008</v>
      </c>
      <c r="D205">
        <v>0</v>
      </c>
      <c r="E205">
        <v>0</v>
      </c>
      <c r="F205">
        <v>445.2</v>
      </c>
      <c r="G205">
        <v>1123.4126000000001</v>
      </c>
      <c r="H205">
        <v>632.89529000000005</v>
      </c>
      <c r="I205">
        <v>547.90885000000014</v>
      </c>
      <c r="J205">
        <v>1877.25</v>
      </c>
      <c r="K205">
        <v>0</v>
      </c>
      <c r="L205">
        <v>168.65</v>
      </c>
      <c r="M205">
        <v>0</v>
      </c>
      <c r="N205">
        <v>0</v>
      </c>
      <c r="O205">
        <v>0</v>
      </c>
      <c r="P205">
        <v>0</v>
      </c>
      <c r="Q205">
        <v>355.67159999999978</v>
      </c>
      <c r="R205">
        <v>238.42920000000009</v>
      </c>
      <c r="S205">
        <v>24.715589999999999</v>
      </c>
      <c r="T205">
        <v>40.423699999999997</v>
      </c>
      <c r="U205">
        <v>0</v>
      </c>
      <c r="V205">
        <v>589.75379999999984</v>
      </c>
      <c r="W205">
        <v>130.26060000000001</v>
      </c>
      <c r="X205">
        <v>3944.6460000000002</v>
      </c>
      <c r="Y205">
        <v>2848.6729999999998</v>
      </c>
    </row>
    <row r="206" spans="1:25" x14ac:dyDescent="0.25">
      <c r="A206" t="s">
        <v>204</v>
      </c>
      <c r="B206">
        <v>544549.24016000004</v>
      </c>
      <c r="C206">
        <v>434485.80978000001</v>
      </c>
      <c r="D206">
        <v>0.1628</v>
      </c>
      <c r="E206">
        <v>41.67</v>
      </c>
      <c r="F206">
        <v>1298.5999999999999</v>
      </c>
      <c r="G206">
        <v>2655.417899999999</v>
      </c>
      <c r="H206">
        <v>1484.8224990000001</v>
      </c>
      <c r="I206">
        <v>1329.270814</v>
      </c>
      <c r="J206">
        <v>5712.6179999999949</v>
      </c>
      <c r="K206">
        <v>0</v>
      </c>
      <c r="L206">
        <v>71.37299999999999</v>
      </c>
      <c r="M206">
        <v>52323.119940000011</v>
      </c>
      <c r="N206">
        <v>0</v>
      </c>
      <c r="O206">
        <v>21292.821469999999</v>
      </c>
      <c r="P206">
        <v>63.663000000000011</v>
      </c>
      <c r="Q206">
        <v>419.65228418030011</v>
      </c>
      <c r="R206">
        <v>977.9418700000009</v>
      </c>
      <c r="S206">
        <v>8.9892025704000051</v>
      </c>
      <c r="T206">
        <v>249.88950051900019</v>
      </c>
      <c r="U206">
        <v>2608</v>
      </c>
      <c r="V206">
        <v>1407.984258</v>
      </c>
      <c r="W206">
        <v>288.15394999999978</v>
      </c>
      <c r="X206">
        <v>10771.715000000009</v>
      </c>
      <c r="Y206">
        <v>6718.2758999999951</v>
      </c>
    </row>
    <row r="207" spans="1:25" x14ac:dyDescent="0.25">
      <c r="A207" t="s">
        <v>205</v>
      </c>
      <c r="B207">
        <v>8064.5870000000041</v>
      </c>
      <c r="C207">
        <v>1145.81</v>
      </c>
      <c r="D207">
        <v>0</v>
      </c>
      <c r="E207">
        <v>0</v>
      </c>
      <c r="F207">
        <v>505.68040000000002</v>
      </c>
      <c r="G207">
        <v>505.44282000000021</v>
      </c>
      <c r="H207">
        <v>75.74966000000002</v>
      </c>
      <c r="I207">
        <v>258.88073200000002</v>
      </c>
      <c r="J207">
        <v>1573.7392</v>
      </c>
      <c r="K207">
        <v>7.0239999999999991</v>
      </c>
      <c r="L207">
        <v>0</v>
      </c>
      <c r="M207">
        <v>4.1710209999999996</v>
      </c>
      <c r="N207">
        <v>0</v>
      </c>
      <c r="O207">
        <v>233.86870999999999</v>
      </c>
      <c r="P207">
        <v>125.95229999999999</v>
      </c>
      <c r="Q207">
        <v>31.301090000000009</v>
      </c>
      <c r="R207">
        <v>367.35009999999988</v>
      </c>
      <c r="S207">
        <v>1.1299999999999999</v>
      </c>
      <c r="T207">
        <v>13.18676</v>
      </c>
      <c r="U207">
        <v>0</v>
      </c>
      <c r="V207">
        <v>193.78240000000011</v>
      </c>
      <c r="W207">
        <v>48.072844599999989</v>
      </c>
      <c r="X207">
        <v>1980.3019999999999</v>
      </c>
      <c r="Y207">
        <v>992.06799999999976</v>
      </c>
    </row>
    <row r="208" spans="1:25" x14ac:dyDescent="0.25">
      <c r="A208" t="s">
        <v>206</v>
      </c>
      <c r="B208">
        <v>67224.5</v>
      </c>
      <c r="C208">
        <v>33488.817999999999</v>
      </c>
      <c r="D208">
        <v>2.59</v>
      </c>
      <c r="E208">
        <v>0</v>
      </c>
      <c r="F208">
        <v>2198.88</v>
      </c>
      <c r="G208">
        <v>2497.2767000000008</v>
      </c>
      <c r="H208">
        <v>2232.761598999999</v>
      </c>
      <c r="I208">
        <v>1686.5093999999999</v>
      </c>
      <c r="J208">
        <v>3017.64</v>
      </c>
      <c r="K208">
        <v>0</v>
      </c>
      <c r="L208">
        <v>577.69799999999998</v>
      </c>
      <c r="M208">
        <v>0</v>
      </c>
      <c r="N208">
        <v>0</v>
      </c>
      <c r="O208">
        <v>302.1943</v>
      </c>
      <c r="P208">
        <v>84.628999999999991</v>
      </c>
      <c r="Q208">
        <v>630.09191000000021</v>
      </c>
      <c r="R208">
        <v>100.39899</v>
      </c>
      <c r="S208">
        <v>79.163799999999995</v>
      </c>
      <c r="T208">
        <v>287.78229999999968</v>
      </c>
      <c r="U208">
        <v>0</v>
      </c>
      <c r="V208">
        <v>1864.740679999999</v>
      </c>
      <c r="W208">
        <v>339.56513999999999</v>
      </c>
      <c r="X208">
        <v>9274.4520000000011</v>
      </c>
      <c r="Y208">
        <v>8609.1709999999985</v>
      </c>
    </row>
    <row r="209" spans="1:25" x14ac:dyDescent="0.25">
      <c r="A209" t="s">
        <v>207</v>
      </c>
      <c r="B209">
        <v>48381.67159999998</v>
      </c>
      <c r="C209">
        <v>3553.9957199999999</v>
      </c>
      <c r="D209">
        <v>2.0400000000000001E-2</v>
      </c>
      <c r="E209">
        <v>0</v>
      </c>
      <c r="F209">
        <v>1996.9459999999999</v>
      </c>
      <c r="G209">
        <v>2768.1062920000008</v>
      </c>
      <c r="H209">
        <v>714.98631999999941</v>
      </c>
      <c r="I209">
        <v>1321.7361789999991</v>
      </c>
      <c r="J209">
        <v>5077.5474199999999</v>
      </c>
      <c r="K209">
        <v>0</v>
      </c>
      <c r="L209">
        <v>0</v>
      </c>
      <c r="M209">
        <v>305.13487000000009</v>
      </c>
      <c r="N209">
        <v>11.315110000000001</v>
      </c>
      <c r="O209">
        <v>13655.506629</v>
      </c>
      <c r="P209">
        <v>282.47561000000002</v>
      </c>
      <c r="Q209">
        <v>560.89231929999983</v>
      </c>
      <c r="R209">
        <v>1067.84779</v>
      </c>
      <c r="S209">
        <v>53.890699090000012</v>
      </c>
      <c r="T209">
        <v>117.55255</v>
      </c>
      <c r="U209">
        <v>0</v>
      </c>
      <c r="V209">
        <v>1234.0729100000001</v>
      </c>
      <c r="W209">
        <v>245.26139820000009</v>
      </c>
      <c r="X209">
        <v>9401.5470000000114</v>
      </c>
      <c r="Y209">
        <v>6002.349400000001</v>
      </c>
    </row>
    <row r="210" spans="1:25" x14ac:dyDescent="0.25">
      <c r="A210" t="s">
        <v>208</v>
      </c>
      <c r="B210">
        <v>11844.62</v>
      </c>
      <c r="C210">
        <v>384.1</v>
      </c>
      <c r="D210">
        <v>4.0800000000000003E-2</v>
      </c>
      <c r="E210">
        <v>0</v>
      </c>
      <c r="F210">
        <v>442.79</v>
      </c>
      <c r="G210">
        <v>860.86779999999987</v>
      </c>
      <c r="H210">
        <v>353.67928999999992</v>
      </c>
      <c r="I210">
        <v>409.95429999999999</v>
      </c>
      <c r="J210">
        <v>1103.640000000001</v>
      </c>
      <c r="K210">
        <v>0</v>
      </c>
      <c r="L210">
        <v>39.6</v>
      </c>
      <c r="M210">
        <v>5.3639999999999999</v>
      </c>
      <c r="N210">
        <v>0</v>
      </c>
      <c r="O210">
        <v>3191</v>
      </c>
      <c r="P210">
        <v>14.1622</v>
      </c>
      <c r="Q210">
        <v>9.3327200000000001</v>
      </c>
      <c r="R210">
        <v>48.774000000000001</v>
      </c>
      <c r="S210">
        <v>150.832931938</v>
      </c>
      <c r="T210">
        <v>38.181100000000001</v>
      </c>
      <c r="U210">
        <v>0</v>
      </c>
      <c r="V210">
        <v>403.40543000000002</v>
      </c>
      <c r="W210">
        <v>78.425053599999998</v>
      </c>
      <c r="X210">
        <v>2303.3450000000012</v>
      </c>
      <c r="Y210">
        <v>2004.0989999999999</v>
      </c>
    </row>
    <row r="211" spans="1:25" x14ac:dyDescent="0.25">
      <c r="A211" t="s">
        <v>209</v>
      </c>
      <c r="B211">
        <v>26471</v>
      </c>
      <c r="C211">
        <v>1701.4449999999999</v>
      </c>
      <c r="D211">
        <v>0</v>
      </c>
      <c r="E211">
        <v>0</v>
      </c>
      <c r="F211">
        <v>6136.5</v>
      </c>
      <c r="G211">
        <v>678.81169999999997</v>
      </c>
      <c r="H211">
        <v>1514.0191</v>
      </c>
      <c r="I211">
        <v>1939.7</v>
      </c>
      <c r="J211">
        <v>1601.15</v>
      </c>
      <c r="K211">
        <v>9.2709E-2</v>
      </c>
      <c r="L211">
        <v>0</v>
      </c>
      <c r="M211">
        <v>0.14873</v>
      </c>
      <c r="N211">
        <v>0</v>
      </c>
      <c r="O211">
        <v>2804.7</v>
      </c>
      <c r="P211">
        <v>48.429999999999993</v>
      </c>
      <c r="Q211">
        <v>1.0694920000000001</v>
      </c>
      <c r="R211">
        <v>10.822520000000001</v>
      </c>
      <c r="S211">
        <v>96.724023599999981</v>
      </c>
      <c r="T211">
        <v>145.39400000000001</v>
      </c>
      <c r="U211">
        <v>0</v>
      </c>
      <c r="V211">
        <v>1160.9849999999999</v>
      </c>
      <c r="W211">
        <v>183.245</v>
      </c>
      <c r="X211">
        <v>3062.3400000000011</v>
      </c>
      <c r="Y211">
        <v>5375.5599999999986</v>
      </c>
    </row>
    <row r="212" spans="1:25" x14ac:dyDescent="0.25">
      <c r="A212" t="s">
        <v>210</v>
      </c>
      <c r="B212">
        <v>63329.543199999993</v>
      </c>
      <c r="C212">
        <v>36146.885000000002</v>
      </c>
      <c r="D212">
        <v>2.6</v>
      </c>
      <c r="E212">
        <v>1479.13</v>
      </c>
      <c r="F212">
        <v>44.11</v>
      </c>
      <c r="G212">
        <v>766.72027499999956</v>
      </c>
      <c r="H212">
        <v>760.3114049999997</v>
      </c>
      <c r="I212">
        <v>382.98472329999998</v>
      </c>
      <c r="J212">
        <v>2000.8797</v>
      </c>
      <c r="K212">
        <v>1.31758</v>
      </c>
      <c r="L212">
        <v>70.92</v>
      </c>
      <c r="M212">
        <v>5489.3190000000004</v>
      </c>
      <c r="N212">
        <v>0</v>
      </c>
      <c r="O212">
        <v>2154.8761749999999</v>
      </c>
      <c r="P212">
        <v>43.088389999999997</v>
      </c>
      <c r="Q212">
        <v>2282.6835399999991</v>
      </c>
      <c r="R212">
        <v>259.36142000000012</v>
      </c>
      <c r="S212">
        <v>1082.298</v>
      </c>
      <c r="T212">
        <v>85.621790000000004</v>
      </c>
      <c r="U212">
        <v>0</v>
      </c>
      <c r="V212">
        <v>683.03509999999926</v>
      </c>
      <c r="W212">
        <v>161.51698759999999</v>
      </c>
      <c r="X212">
        <v>6225.9582000000082</v>
      </c>
      <c r="Y212">
        <v>3237.1959999999972</v>
      </c>
    </row>
    <row r="213" spans="1:25" x14ac:dyDescent="0.25">
      <c r="A213" t="s">
        <v>211</v>
      </c>
      <c r="B213">
        <v>18847</v>
      </c>
      <c r="C213">
        <v>1792.7850000000001</v>
      </c>
      <c r="D213">
        <v>3.0599999999999999E-2</v>
      </c>
      <c r="E213">
        <v>0</v>
      </c>
      <c r="F213">
        <v>3272.3</v>
      </c>
      <c r="G213">
        <v>262.31000000000012</v>
      </c>
      <c r="H213">
        <v>1134.1362999999999</v>
      </c>
      <c r="I213">
        <v>1136.422</v>
      </c>
      <c r="J213">
        <v>1347.46</v>
      </c>
      <c r="K213">
        <v>0</v>
      </c>
      <c r="L213">
        <v>215.28</v>
      </c>
      <c r="M213">
        <v>0</v>
      </c>
      <c r="N213">
        <v>0</v>
      </c>
      <c r="O213">
        <v>3509.5376000000001</v>
      </c>
      <c r="P213">
        <v>139.79</v>
      </c>
      <c r="Q213">
        <v>13.9999755</v>
      </c>
      <c r="R213">
        <v>22.31223</v>
      </c>
      <c r="S213">
        <v>0.26417230000000003</v>
      </c>
      <c r="T213">
        <v>152.5686</v>
      </c>
      <c r="U213">
        <v>0</v>
      </c>
      <c r="V213">
        <v>888.19299999999987</v>
      </c>
      <c r="W213">
        <v>123.8554</v>
      </c>
      <c r="X213">
        <v>682.20299999999997</v>
      </c>
      <c r="Y213">
        <v>4152.95</v>
      </c>
    </row>
    <row r="214" spans="1:25" x14ac:dyDescent="0.25">
      <c r="A214" t="s">
        <v>212</v>
      </c>
      <c r="B214">
        <v>53006.878432879959</v>
      </c>
      <c r="C214">
        <v>3011.8941</v>
      </c>
      <c r="D214">
        <v>4996</v>
      </c>
      <c r="E214">
        <v>0</v>
      </c>
      <c r="F214">
        <v>283.887</v>
      </c>
      <c r="G214">
        <v>2130.9667799999979</v>
      </c>
      <c r="H214">
        <v>1034.6021440000011</v>
      </c>
      <c r="I214">
        <v>860.90693000000033</v>
      </c>
      <c r="J214">
        <v>6154.4574509999939</v>
      </c>
      <c r="K214">
        <v>4.8800000000000003E-2</v>
      </c>
      <c r="L214">
        <v>1169.8209999999999</v>
      </c>
      <c r="M214">
        <v>7619.675569</v>
      </c>
      <c r="N214">
        <v>1.85</v>
      </c>
      <c r="O214">
        <v>354.67659387999993</v>
      </c>
      <c r="P214">
        <v>314.13269999999989</v>
      </c>
      <c r="Q214">
        <v>2270.9735559999999</v>
      </c>
      <c r="R214">
        <v>1103.7809400000001</v>
      </c>
      <c r="S214">
        <v>356.72717200000011</v>
      </c>
      <c r="T214">
        <v>91.258500000000012</v>
      </c>
      <c r="U214">
        <v>0</v>
      </c>
      <c r="V214">
        <v>1275.4972199999991</v>
      </c>
      <c r="W214">
        <v>313.56747359999969</v>
      </c>
      <c r="X214">
        <v>13182.465000000009</v>
      </c>
      <c r="Y214">
        <v>6480.4314000000049</v>
      </c>
    </row>
    <row r="215" spans="1:25" x14ac:dyDescent="0.25">
      <c r="A215" t="s">
        <v>213</v>
      </c>
      <c r="B215">
        <v>56614.799999999988</v>
      </c>
      <c r="C215">
        <v>30181.632999999991</v>
      </c>
      <c r="D215">
        <v>0</v>
      </c>
      <c r="E215">
        <v>0</v>
      </c>
      <c r="F215">
        <v>365</v>
      </c>
      <c r="G215">
        <v>2359.5255000000011</v>
      </c>
      <c r="H215">
        <v>1058.85734</v>
      </c>
      <c r="I215">
        <v>923.59090000000003</v>
      </c>
      <c r="J215">
        <v>2898.2999999999988</v>
      </c>
      <c r="K215">
        <v>0</v>
      </c>
      <c r="L215">
        <v>113.93</v>
      </c>
      <c r="M215">
        <v>0</v>
      </c>
      <c r="N215">
        <v>0</v>
      </c>
      <c r="O215">
        <v>0</v>
      </c>
      <c r="P215">
        <v>8.4845999999999986</v>
      </c>
      <c r="Q215">
        <v>2252.753400000001</v>
      </c>
      <c r="R215">
        <v>337.0449999999999</v>
      </c>
      <c r="S215">
        <v>364.73499999999967</v>
      </c>
      <c r="T215">
        <v>172.4376</v>
      </c>
      <c r="U215">
        <v>0</v>
      </c>
      <c r="V215">
        <v>1044.6669999999999</v>
      </c>
      <c r="W215">
        <v>221.69110000000001</v>
      </c>
      <c r="X215">
        <v>9232.4419999999955</v>
      </c>
      <c r="Y215">
        <v>5099.195999999999</v>
      </c>
    </row>
    <row r="216" spans="1:25" x14ac:dyDescent="0.25">
      <c r="A216" t="s">
        <v>214</v>
      </c>
      <c r="B216">
        <v>54728.578800000047</v>
      </c>
      <c r="C216">
        <v>1068.53044</v>
      </c>
      <c r="D216">
        <v>6.1199999999999997E-2</v>
      </c>
      <c r="E216">
        <v>26</v>
      </c>
      <c r="F216">
        <v>6941.4989999999989</v>
      </c>
      <c r="G216">
        <v>2864.085999999998</v>
      </c>
      <c r="H216">
        <v>1183.68768</v>
      </c>
      <c r="I216">
        <v>2588.593391999997</v>
      </c>
      <c r="J216">
        <v>10559.179389999999</v>
      </c>
      <c r="K216">
        <v>0</v>
      </c>
      <c r="L216">
        <v>0</v>
      </c>
      <c r="M216">
        <v>0</v>
      </c>
      <c r="N216">
        <v>0</v>
      </c>
      <c r="O216">
        <v>5718.3001209999966</v>
      </c>
      <c r="P216">
        <v>1125.421800000001</v>
      </c>
      <c r="Q216">
        <v>4331.2427970000044</v>
      </c>
      <c r="R216">
        <v>2975.422860000001</v>
      </c>
      <c r="S216">
        <v>1119.879900000001</v>
      </c>
      <c r="T216">
        <v>168.4635000000001</v>
      </c>
      <c r="U216">
        <v>0</v>
      </c>
      <c r="V216">
        <v>1181.72244</v>
      </c>
      <c r="W216">
        <v>202.30011899999991</v>
      </c>
      <c r="X216">
        <v>6999.1060000000143</v>
      </c>
      <c r="Y216">
        <v>5654.5564000000013</v>
      </c>
    </row>
    <row r="217" spans="1:25" x14ac:dyDescent="0.25">
      <c r="A217" t="s">
        <v>215</v>
      </c>
      <c r="B217">
        <v>107939.75</v>
      </c>
      <c r="C217">
        <v>23832.94874</v>
      </c>
      <c r="D217">
        <v>1.2505999999999999</v>
      </c>
      <c r="E217">
        <v>2.1800000000000002</v>
      </c>
      <c r="F217">
        <v>16869.8</v>
      </c>
      <c r="G217">
        <v>3436.1726899999999</v>
      </c>
      <c r="H217">
        <v>6531.4332480000021</v>
      </c>
      <c r="I217">
        <v>6412.8684390000008</v>
      </c>
      <c r="J217">
        <v>6944.3242000000037</v>
      </c>
      <c r="K217">
        <v>36.97699999999999</v>
      </c>
      <c r="L217">
        <v>549.65789999999993</v>
      </c>
      <c r="M217">
        <v>0</v>
      </c>
      <c r="N217">
        <v>0</v>
      </c>
      <c r="O217">
        <v>0</v>
      </c>
      <c r="P217">
        <v>0</v>
      </c>
      <c r="Q217">
        <v>872.03272099999958</v>
      </c>
      <c r="R217">
        <v>219.69425000000021</v>
      </c>
      <c r="S217">
        <v>1270.3874099999989</v>
      </c>
      <c r="T217">
        <v>995.69559999999956</v>
      </c>
      <c r="U217">
        <v>0</v>
      </c>
      <c r="V217">
        <v>3967.5535720000048</v>
      </c>
      <c r="W217">
        <v>728.83630459999949</v>
      </c>
      <c r="X217">
        <v>17034.437999999998</v>
      </c>
      <c r="Y217">
        <v>18185.042600000012</v>
      </c>
    </row>
    <row r="218" spans="1:25" x14ac:dyDescent="0.25">
      <c r="A218" t="s">
        <v>216</v>
      </c>
      <c r="B218">
        <v>17423.825000000001</v>
      </c>
      <c r="C218">
        <v>1499.163</v>
      </c>
      <c r="D218">
        <v>2.0400000000000001E-2</v>
      </c>
      <c r="E218">
        <v>0</v>
      </c>
      <c r="F218">
        <v>178.01</v>
      </c>
      <c r="G218">
        <v>1325.7065709999999</v>
      </c>
      <c r="H218">
        <v>332.69181999999978</v>
      </c>
      <c r="I218">
        <v>463.91067409999999</v>
      </c>
      <c r="J218">
        <v>2282.3127500000001</v>
      </c>
      <c r="K218">
        <v>2.8012999999999999</v>
      </c>
      <c r="L218">
        <v>0</v>
      </c>
      <c r="M218">
        <v>583.60869000000002</v>
      </c>
      <c r="N218">
        <v>3.181</v>
      </c>
      <c r="O218">
        <v>61.069099999999999</v>
      </c>
      <c r="P218">
        <v>55.506700000000009</v>
      </c>
      <c r="Q218">
        <v>1370.3869070000001</v>
      </c>
      <c r="R218">
        <v>418.63695000000018</v>
      </c>
      <c r="S218">
        <v>87.308520000000016</v>
      </c>
      <c r="T218">
        <v>36.72059999999999</v>
      </c>
      <c r="U218">
        <v>0</v>
      </c>
      <c r="V218">
        <v>556.06070000000011</v>
      </c>
      <c r="W218">
        <v>133.50823</v>
      </c>
      <c r="X218">
        <v>5191.4970000000021</v>
      </c>
      <c r="Y218">
        <v>2834.9029999999998</v>
      </c>
    </row>
    <row r="219" spans="1:25" x14ac:dyDescent="0.25">
      <c r="A219" t="s">
        <v>217</v>
      </c>
      <c r="B219">
        <v>16740.985000000001</v>
      </c>
      <c r="C219">
        <v>1201.3679999999999</v>
      </c>
      <c r="D219">
        <v>0</v>
      </c>
      <c r="E219">
        <v>5.82</v>
      </c>
      <c r="F219">
        <v>1667.23</v>
      </c>
      <c r="G219">
        <v>426.45510000000002</v>
      </c>
      <c r="H219">
        <v>513.98430000000008</v>
      </c>
      <c r="I219">
        <v>624.40200000000004</v>
      </c>
      <c r="J219">
        <v>917.18299999999999</v>
      </c>
      <c r="K219">
        <v>0.11028</v>
      </c>
      <c r="L219">
        <v>28.262</v>
      </c>
      <c r="M219">
        <v>0</v>
      </c>
      <c r="N219">
        <v>0</v>
      </c>
      <c r="O219">
        <v>2346.71</v>
      </c>
      <c r="P219">
        <v>132.744</v>
      </c>
      <c r="Q219">
        <v>40.240079999999992</v>
      </c>
      <c r="R219">
        <v>28.395400000000009</v>
      </c>
      <c r="S219">
        <v>3.39811</v>
      </c>
      <c r="T219">
        <v>65.1297</v>
      </c>
      <c r="U219">
        <v>0</v>
      </c>
      <c r="V219">
        <v>607.10400000000004</v>
      </c>
      <c r="W219">
        <v>134.2525</v>
      </c>
      <c r="X219">
        <v>5199.5200000000004</v>
      </c>
      <c r="Y219">
        <v>2785.6410000000001</v>
      </c>
    </row>
    <row r="220" spans="1:25" x14ac:dyDescent="0.25">
      <c r="A220" t="s">
        <v>218</v>
      </c>
      <c r="B220">
        <v>18232.060000000001</v>
      </c>
      <c r="C220">
        <v>1073.0709999999999</v>
      </c>
      <c r="D220">
        <v>0</v>
      </c>
      <c r="E220">
        <v>2.91</v>
      </c>
      <c r="F220">
        <v>1602</v>
      </c>
      <c r="G220">
        <v>352.46184</v>
      </c>
      <c r="H220">
        <v>1588.7590499999999</v>
      </c>
      <c r="I220">
        <v>874.25440000000003</v>
      </c>
      <c r="J220">
        <v>1444.29</v>
      </c>
      <c r="K220">
        <v>0</v>
      </c>
      <c r="L220">
        <v>32.200000000000003</v>
      </c>
      <c r="M220">
        <v>0</v>
      </c>
      <c r="N220">
        <v>0</v>
      </c>
      <c r="O220">
        <v>0</v>
      </c>
      <c r="P220">
        <v>0</v>
      </c>
      <c r="Q220">
        <v>320.85444000000001</v>
      </c>
      <c r="R220">
        <v>33.591529999999999</v>
      </c>
      <c r="S220">
        <v>52.835900000000017</v>
      </c>
      <c r="T220">
        <v>103.1729</v>
      </c>
      <c r="U220">
        <v>0</v>
      </c>
      <c r="V220">
        <v>972.47630000000004</v>
      </c>
      <c r="W220">
        <v>199.47110000000001</v>
      </c>
      <c r="X220">
        <v>5030.8100000000004</v>
      </c>
      <c r="Y220">
        <v>4551.6070000000009</v>
      </c>
    </row>
    <row r="221" spans="1:25" x14ac:dyDescent="0.25">
      <c r="A221" t="s">
        <v>219</v>
      </c>
      <c r="B221">
        <v>12162.21</v>
      </c>
      <c r="C221">
        <v>2250.2489999999998</v>
      </c>
      <c r="D221">
        <v>0</v>
      </c>
      <c r="E221">
        <v>0</v>
      </c>
      <c r="F221">
        <v>1849.0192</v>
      </c>
      <c r="G221">
        <v>862.15159999999992</v>
      </c>
      <c r="H221">
        <v>383.70276999999999</v>
      </c>
      <c r="I221">
        <v>734.13083000000006</v>
      </c>
      <c r="J221">
        <v>687.59199999999987</v>
      </c>
      <c r="K221">
        <v>183.82689999999999</v>
      </c>
      <c r="L221">
        <v>66.13000000000001</v>
      </c>
      <c r="M221">
        <v>0</v>
      </c>
      <c r="N221">
        <v>0</v>
      </c>
      <c r="O221">
        <v>57.918000000000013</v>
      </c>
      <c r="P221">
        <v>16.68</v>
      </c>
      <c r="Q221">
        <v>29.570499999999999</v>
      </c>
      <c r="R221">
        <v>54.155999999999977</v>
      </c>
      <c r="S221">
        <v>1184.27</v>
      </c>
      <c r="T221">
        <v>21.846800000000002</v>
      </c>
      <c r="U221">
        <v>0</v>
      </c>
      <c r="V221">
        <v>345.57196799999991</v>
      </c>
      <c r="W221">
        <v>62.855100000000007</v>
      </c>
      <c r="X221">
        <v>1687.127</v>
      </c>
      <c r="Y221">
        <v>1678.1096</v>
      </c>
    </row>
    <row r="222" spans="1:25" x14ac:dyDescent="0.25">
      <c r="A222" t="s">
        <v>220</v>
      </c>
      <c r="B222">
        <v>35917.48000000001</v>
      </c>
      <c r="C222">
        <v>5316.2781999999997</v>
      </c>
      <c r="D222">
        <v>3.0599999999999999E-2</v>
      </c>
      <c r="E222">
        <v>0</v>
      </c>
      <c r="F222">
        <v>3336.15</v>
      </c>
      <c r="G222">
        <v>799.31315999999993</v>
      </c>
      <c r="H222">
        <v>2401.6423910000012</v>
      </c>
      <c r="I222">
        <v>1530.4719600000001</v>
      </c>
      <c r="J222">
        <v>3330.8630000000012</v>
      </c>
      <c r="K222">
        <v>4.3309999999999986</v>
      </c>
      <c r="L222">
        <v>0</v>
      </c>
      <c r="M222">
        <v>0</v>
      </c>
      <c r="N222">
        <v>0</v>
      </c>
      <c r="O222">
        <v>172.08</v>
      </c>
      <c r="P222">
        <v>153.6431</v>
      </c>
      <c r="Q222">
        <v>927.18830999999989</v>
      </c>
      <c r="R222">
        <v>312.28859999999992</v>
      </c>
      <c r="S222">
        <v>50.965719999999997</v>
      </c>
      <c r="T222">
        <v>211.9496</v>
      </c>
      <c r="U222">
        <v>0</v>
      </c>
      <c r="V222">
        <v>1409.8209999999999</v>
      </c>
      <c r="W222">
        <v>296.0727999999998</v>
      </c>
      <c r="X222">
        <v>9132.6500000000033</v>
      </c>
      <c r="Y222">
        <v>6551.9600000000028</v>
      </c>
    </row>
    <row r="223" spans="1:25" x14ac:dyDescent="0.25">
      <c r="A223" t="s">
        <v>221</v>
      </c>
      <c r="B223">
        <v>19575.919999999998</v>
      </c>
      <c r="C223">
        <v>331.15820000000002</v>
      </c>
      <c r="D223">
        <v>0</v>
      </c>
      <c r="E223">
        <v>6.54</v>
      </c>
      <c r="F223">
        <v>2725.2</v>
      </c>
      <c r="G223">
        <v>564.48599999999988</v>
      </c>
      <c r="H223">
        <v>981.50160000000017</v>
      </c>
      <c r="I223">
        <v>1085.2651000000001</v>
      </c>
      <c r="J223">
        <v>1065.7529999999999</v>
      </c>
      <c r="K223">
        <v>0</v>
      </c>
      <c r="L223">
        <v>192.5</v>
      </c>
      <c r="M223">
        <v>293.68959999999998</v>
      </c>
      <c r="N223">
        <v>0</v>
      </c>
      <c r="O223">
        <v>4606</v>
      </c>
      <c r="P223">
        <v>17.02</v>
      </c>
      <c r="Q223">
        <v>4.0218600000000002</v>
      </c>
      <c r="R223">
        <v>24.136700000000001</v>
      </c>
      <c r="S223">
        <v>15.010713000000001</v>
      </c>
      <c r="T223">
        <v>121.1022</v>
      </c>
      <c r="U223">
        <v>0</v>
      </c>
      <c r="V223">
        <v>655.56000000000006</v>
      </c>
      <c r="W223">
        <v>106.2925</v>
      </c>
      <c r="X223">
        <v>3601.73</v>
      </c>
      <c r="Y223">
        <v>3167.2206000000001</v>
      </c>
    </row>
    <row r="224" spans="1:25" x14ac:dyDescent="0.25">
      <c r="A224" t="s">
        <v>222</v>
      </c>
      <c r="B224">
        <v>34566.379999999997</v>
      </c>
      <c r="C224">
        <v>4821.5859999999993</v>
      </c>
      <c r="D224">
        <v>0</v>
      </c>
      <c r="E224">
        <v>0.72699999999999998</v>
      </c>
      <c r="F224">
        <v>2996</v>
      </c>
      <c r="G224">
        <v>258.22300000000001</v>
      </c>
      <c r="H224">
        <v>2098.7738399999998</v>
      </c>
      <c r="I224">
        <v>1261.886</v>
      </c>
      <c r="J224">
        <v>2443.6729999999998</v>
      </c>
      <c r="K224">
        <v>9.0811299999999999</v>
      </c>
      <c r="L224">
        <v>37.978999999999999</v>
      </c>
      <c r="M224">
        <v>6985.3320000000003</v>
      </c>
      <c r="N224">
        <v>0</v>
      </c>
      <c r="O224">
        <v>935.4144</v>
      </c>
      <c r="P224">
        <v>17.324400000000001</v>
      </c>
      <c r="Q224">
        <v>5.8009010000000014</v>
      </c>
      <c r="R224">
        <v>4.6447130000000003</v>
      </c>
      <c r="S224">
        <v>1.8845359999999999E-2</v>
      </c>
      <c r="T224">
        <v>279.01760000000002</v>
      </c>
      <c r="U224">
        <v>0</v>
      </c>
      <c r="V224">
        <v>1845.95</v>
      </c>
      <c r="W224">
        <v>250.69962459999999</v>
      </c>
      <c r="X224">
        <v>2072.1289999999999</v>
      </c>
      <c r="Y224">
        <v>8228.4170000000013</v>
      </c>
    </row>
    <row r="225" spans="1:25" x14ac:dyDescent="0.25">
      <c r="A225" t="s">
        <v>223</v>
      </c>
      <c r="B225">
        <v>15473.24</v>
      </c>
      <c r="C225">
        <v>662.98400000000004</v>
      </c>
      <c r="D225">
        <v>0</v>
      </c>
      <c r="E225">
        <v>0.72699999999999998</v>
      </c>
      <c r="F225">
        <v>544</v>
      </c>
      <c r="G225">
        <v>912.14769999999987</v>
      </c>
      <c r="H225">
        <v>233.29985699999989</v>
      </c>
      <c r="I225">
        <v>411.50359999999989</v>
      </c>
      <c r="J225">
        <v>1525.39</v>
      </c>
      <c r="K225">
        <v>0</v>
      </c>
      <c r="L225">
        <v>0</v>
      </c>
      <c r="M225">
        <v>0</v>
      </c>
      <c r="N225">
        <v>0</v>
      </c>
      <c r="O225">
        <v>0</v>
      </c>
      <c r="P225">
        <v>0</v>
      </c>
      <c r="Q225">
        <v>5730.1776900000004</v>
      </c>
      <c r="R225">
        <v>268.73372000000012</v>
      </c>
      <c r="S225">
        <v>434.87493999999981</v>
      </c>
      <c r="T225">
        <v>26.856199999999991</v>
      </c>
      <c r="U225">
        <v>0</v>
      </c>
      <c r="V225">
        <v>305.60169999999999</v>
      </c>
      <c r="W225">
        <v>70.778299999999987</v>
      </c>
      <c r="X225">
        <v>2748.87</v>
      </c>
      <c r="Y225">
        <v>1602.6229999999989</v>
      </c>
    </row>
    <row r="226" spans="1:25" x14ac:dyDescent="0.25">
      <c r="A226" t="s">
        <v>224</v>
      </c>
      <c r="B226">
        <v>21594.623500000002</v>
      </c>
      <c r="C226">
        <v>600.10372000000007</v>
      </c>
      <c r="D226">
        <v>0</v>
      </c>
      <c r="E226">
        <v>2.1800000000000002</v>
      </c>
      <c r="F226">
        <v>469.15</v>
      </c>
      <c r="G226">
        <v>1599.603679999999</v>
      </c>
      <c r="H226">
        <v>830.74686800000052</v>
      </c>
      <c r="I226">
        <v>705.7364369999998</v>
      </c>
      <c r="J226">
        <v>2642.1012999999998</v>
      </c>
      <c r="K226">
        <v>7.0778328299999993</v>
      </c>
      <c r="L226">
        <v>0</v>
      </c>
      <c r="M226">
        <v>0</v>
      </c>
      <c r="N226">
        <v>0</v>
      </c>
      <c r="O226">
        <v>6.7089999999999997E-3</v>
      </c>
      <c r="P226">
        <v>3.0700000000000002E-2</v>
      </c>
      <c r="Q226">
        <v>1646.1868099999999</v>
      </c>
      <c r="R226">
        <v>343.19709999999992</v>
      </c>
      <c r="S226">
        <v>808.2962500000001</v>
      </c>
      <c r="T226">
        <v>69.435600000000051</v>
      </c>
      <c r="U226">
        <v>0</v>
      </c>
      <c r="V226">
        <v>811.57221999999956</v>
      </c>
      <c r="W226">
        <v>209.93646000000001</v>
      </c>
      <c r="X226">
        <v>6866.0640000000058</v>
      </c>
      <c r="Y226">
        <v>3982.1939999999981</v>
      </c>
    </row>
    <row r="227" spans="1:25" x14ac:dyDescent="0.25">
      <c r="A227" t="s">
        <v>225</v>
      </c>
      <c r="B227">
        <v>27364.9</v>
      </c>
      <c r="C227">
        <v>632.601</v>
      </c>
      <c r="D227">
        <v>0</v>
      </c>
      <c r="E227">
        <v>36.700000000000003</v>
      </c>
      <c r="F227">
        <v>5152.79</v>
      </c>
      <c r="G227">
        <v>635.59000000000026</v>
      </c>
      <c r="H227">
        <v>627.44405000000006</v>
      </c>
      <c r="I227">
        <v>1536.9088999999999</v>
      </c>
      <c r="J227">
        <v>1299.21</v>
      </c>
      <c r="K227">
        <v>0</v>
      </c>
      <c r="L227">
        <v>0</v>
      </c>
      <c r="M227">
        <v>0</v>
      </c>
      <c r="N227">
        <v>0</v>
      </c>
      <c r="O227">
        <v>8568</v>
      </c>
      <c r="P227">
        <v>28.83</v>
      </c>
      <c r="Q227">
        <v>373.51246500000002</v>
      </c>
      <c r="R227">
        <v>105.16</v>
      </c>
      <c r="S227">
        <v>277.91323</v>
      </c>
      <c r="T227">
        <v>46.416099999999993</v>
      </c>
      <c r="U227">
        <v>0</v>
      </c>
      <c r="V227">
        <v>655.28790000000004</v>
      </c>
      <c r="W227">
        <v>124.3922292</v>
      </c>
      <c r="X227">
        <v>4148.4820000000018</v>
      </c>
      <c r="Y227">
        <v>3097.2046999999998</v>
      </c>
    </row>
    <row r="228" spans="1:25" x14ac:dyDescent="0.25">
      <c r="A228" t="s">
        <v>226</v>
      </c>
      <c r="B228">
        <v>20833.751</v>
      </c>
      <c r="C228">
        <v>667.44090000000006</v>
      </c>
      <c r="D228">
        <v>0</v>
      </c>
      <c r="E228">
        <v>0</v>
      </c>
      <c r="F228">
        <v>4370.7</v>
      </c>
      <c r="G228">
        <v>983.58779000000027</v>
      </c>
      <c r="H228">
        <v>578.70588499999985</v>
      </c>
      <c r="I228">
        <v>1413.850799999999</v>
      </c>
      <c r="J228">
        <v>1529.9565</v>
      </c>
      <c r="K228">
        <v>0.24661</v>
      </c>
      <c r="L228">
        <v>49.19</v>
      </c>
      <c r="M228">
        <v>0</v>
      </c>
      <c r="N228">
        <v>0</v>
      </c>
      <c r="O228">
        <v>50.534999999999997</v>
      </c>
      <c r="P228">
        <v>55.948000000000008</v>
      </c>
      <c r="Q228">
        <v>4432.8335000000006</v>
      </c>
      <c r="R228">
        <v>188.6987400000001</v>
      </c>
      <c r="S228">
        <v>277.654</v>
      </c>
      <c r="T228">
        <v>97.228900000000024</v>
      </c>
      <c r="U228">
        <v>0</v>
      </c>
      <c r="V228">
        <v>457.76080000000002</v>
      </c>
      <c r="W228">
        <v>97.493399999999994</v>
      </c>
      <c r="X228">
        <v>3259.518</v>
      </c>
      <c r="Y228">
        <v>2327.9110000000001</v>
      </c>
    </row>
    <row r="229" spans="1:25" x14ac:dyDescent="0.25">
      <c r="A229" t="s">
        <v>227</v>
      </c>
      <c r="B229">
        <v>15273.9</v>
      </c>
      <c r="C229">
        <v>1907.12718</v>
      </c>
      <c r="D229">
        <v>0</v>
      </c>
      <c r="E229">
        <v>0</v>
      </c>
      <c r="F229">
        <v>409.1</v>
      </c>
      <c r="G229">
        <v>525.83339999999998</v>
      </c>
      <c r="H229">
        <v>1140.93</v>
      </c>
      <c r="I229">
        <v>501.26670000000013</v>
      </c>
      <c r="J229">
        <v>1226.06</v>
      </c>
      <c r="K229">
        <v>0</v>
      </c>
      <c r="L229">
        <v>153.33000000000001</v>
      </c>
      <c r="M229">
        <v>0</v>
      </c>
      <c r="N229">
        <v>0</v>
      </c>
      <c r="O229">
        <v>0</v>
      </c>
      <c r="P229">
        <v>0</v>
      </c>
      <c r="Q229">
        <v>16.45824</v>
      </c>
      <c r="R229">
        <v>23.82987</v>
      </c>
      <c r="S229">
        <v>6.31074</v>
      </c>
      <c r="T229">
        <v>131.9342</v>
      </c>
      <c r="U229">
        <v>0</v>
      </c>
      <c r="V229">
        <v>808.71500000000015</v>
      </c>
      <c r="W229">
        <v>163.1335</v>
      </c>
      <c r="X229">
        <v>4341.0499999999993</v>
      </c>
      <c r="Y229">
        <v>3910.0080000000012</v>
      </c>
    </row>
    <row r="230" spans="1:25" x14ac:dyDescent="0.25">
      <c r="A230" t="s">
        <v>228</v>
      </c>
      <c r="B230">
        <v>12768.89</v>
      </c>
      <c r="C230">
        <v>1414.41</v>
      </c>
      <c r="D230">
        <v>0</v>
      </c>
      <c r="E230">
        <v>0</v>
      </c>
      <c r="F230">
        <v>1107.4000000000001</v>
      </c>
      <c r="G230">
        <v>730.89080000000024</v>
      </c>
      <c r="H230">
        <v>518.47962999999993</v>
      </c>
      <c r="I230">
        <v>563.95698999999991</v>
      </c>
      <c r="J230">
        <v>1018.9589999999999</v>
      </c>
      <c r="K230">
        <v>0</v>
      </c>
      <c r="L230">
        <v>0</v>
      </c>
      <c r="M230">
        <v>0</v>
      </c>
      <c r="N230">
        <v>0</v>
      </c>
      <c r="O230">
        <v>0</v>
      </c>
      <c r="P230">
        <v>0</v>
      </c>
      <c r="Q230">
        <v>681.49763999999993</v>
      </c>
      <c r="R230">
        <v>57.480050000000013</v>
      </c>
      <c r="S230">
        <v>30.898500000000009</v>
      </c>
      <c r="T230">
        <v>48.921300000000002</v>
      </c>
      <c r="U230">
        <v>0</v>
      </c>
      <c r="V230">
        <v>571.79326800000013</v>
      </c>
      <c r="W230">
        <v>115.0085</v>
      </c>
      <c r="X230">
        <v>3247.4190000000008</v>
      </c>
      <c r="Y230">
        <v>2658.0529999999999</v>
      </c>
    </row>
    <row r="231" spans="1:25" x14ac:dyDescent="0.25">
      <c r="A231" t="s">
        <v>229</v>
      </c>
      <c r="B231">
        <v>127067.5</v>
      </c>
      <c r="C231">
        <v>69835.765000000014</v>
      </c>
      <c r="D231">
        <v>0.39760000000000001</v>
      </c>
      <c r="E231">
        <v>137.77000000000001</v>
      </c>
      <c r="F231">
        <v>2121.6999999999998</v>
      </c>
      <c r="G231">
        <v>2801.686439999999</v>
      </c>
      <c r="H231">
        <v>3868.9198000000001</v>
      </c>
      <c r="I231">
        <v>2120.4291119999998</v>
      </c>
      <c r="J231">
        <v>5408.02</v>
      </c>
      <c r="K231">
        <v>290.99365999999992</v>
      </c>
      <c r="L231">
        <v>230.136</v>
      </c>
      <c r="M231">
        <v>2414.2630899999999</v>
      </c>
      <c r="N231">
        <v>0</v>
      </c>
      <c r="O231">
        <v>3377.8445499999998</v>
      </c>
      <c r="P231">
        <v>201.84800000000001</v>
      </c>
      <c r="Q231">
        <v>90.402180000000001</v>
      </c>
      <c r="R231">
        <v>124.36577</v>
      </c>
      <c r="S231">
        <v>71.843499000000037</v>
      </c>
      <c r="T231">
        <v>506.61509999999998</v>
      </c>
      <c r="U231">
        <v>0</v>
      </c>
      <c r="V231">
        <v>3542.3062</v>
      </c>
      <c r="W231">
        <v>604.46199999999999</v>
      </c>
      <c r="X231">
        <v>12205.183000000001</v>
      </c>
      <c r="Y231">
        <v>16997.577000000008</v>
      </c>
    </row>
    <row r="232" spans="1:25" x14ac:dyDescent="0.25">
      <c r="A232" t="s">
        <v>230</v>
      </c>
      <c r="B232">
        <v>21953</v>
      </c>
      <c r="C232">
        <v>1795.932</v>
      </c>
      <c r="D232">
        <v>2.3104</v>
      </c>
      <c r="E232">
        <v>0</v>
      </c>
      <c r="F232">
        <v>762</v>
      </c>
      <c r="G232">
        <v>437.39600000000002</v>
      </c>
      <c r="H232">
        <v>2500.6999999999998</v>
      </c>
      <c r="I232">
        <v>889.3</v>
      </c>
      <c r="J232">
        <v>2409.5</v>
      </c>
      <c r="K232">
        <v>0.16200000000000001</v>
      </c>
      <c r="L232">
        <v>43.086530000000003</v>
      </c>
      <c r="M232">
        <v>2.8400000000000002E-2</v>
      </c>
      <c r="N232">
        <v>0</v>
      </c>
      <c r="O232">
        <v>148.30000000000001</v>
      </c>
      <c r="P232">
        <v>18.07</v>
      </c>
      <c r="Q232">
        <v>9.0226920000000002E-2</v>
      </c>
      <c r="R232">
        <v>0.73488999999999993</v>
      </c>
      <c r="S232">
        <v>0.1402129</v>
      </c>
      <c r="T232">
        <v>280.14999999999998</v>
      </c>
      <c r="U232">
        <v>0</v>
      </c>
      <c r="V232">
        <v>1755.8</v>
      </c>
      <c r="W232">
        <v>173.315</v>
      </c>
      <c r="X232">
        <v>2885</v>
      </c>
      <c r="Y232">
        <v>7830</v>
      </c>
    </row>
    <row r="233" spans="1:25" x14ac:dyDescent="0.25">
      <c r="A233" t="s">
        <v>231</v>
      </c>
      <c r="B233">
        <v>34370</v>
      </c>
      <c r="C233">
        <v>1851.5037</v>
      </c>
      <c r="D233">
        <v>28.440799999999999</v>
      </c>
      <c r="E233">
        <v>0</v>
      </c>
      <c r="F233">
        <v>3532.65</v>
      </c>
      <c r="G233">
        <v>2487.2228399999999</v>
      </c>
      <c r="H233">
        <v>1704.20135</v>
      </c>
      <c r="I233">
        <v>1849.8440000000001</v>
      </c>
      <c r="J233">
        <v>2395.58</v>
      </c>
      <c r="K233">
        <v>0</v>
      </c>
      <c r="L233">
        <v>0</v>
      </c>
      <c r="M233">
        <v>0</v>
      </c>
      <c r="N233">
        <v>0</v>
      </c>
      <c r="O233">
        <v>8719.9194000000007</v>
      </c>
      <c r="P233">
        <v>320.10799999999989</v>
      </c>
      <c r="Q233">
        <v>2.6617555500000001</v>
      </c>
      <c r="R233">
        <v>19.87913</v>
      </c>
      <c r="S233">
        <v>2.2167720000000002</v>
      </c>
      <c r="T233">
        <v>596.17899999999997</v>
      </c>
      <c r="U233">
        <v>0</v>
      </c>
      <c r="V233">
        <v>1564.0809999999999</v>
      </c>
      <c r="W233">
        <v>131.506629</v>
      </c>
      <c r="X233">
        <v>932.28499999999997</v>
      </c>
      <c r="Y233">
        <v>8231.6309999999994</v>
      </c>
    </row>
    <row r="234" spans="1:25" x14ac:dyDescent="0.25">
      <c r="A234" t="s">
        <v>232</v>
      </c>
      <c r="B234">
        <v>37206.39999999998</v>
      </c>
      <c r="C234">
        <v>5460.2869000000019</v>
      </c>
      <c r="D234">
        <v>0</v>
      </c>
      <c r="E234">
        <v>5.09</v>
      </c>
      <c r="F234">
        <v>0</v>
      </c>
      <c r="G234">
        <v>2659.8044999999979</v>
      </c>
      <c r="H234">
        <v>860.78872999999999</v>
      </c>
      <c r="I234">
        <v>871.53490000000022</v>
      </c>
      <c r="J234">
        <v>4913.8900000000012</v>
      </c>
      <c r="K234">
        <v>0</v>
      </c>
      <c r="L234">
        <v>14.717499999999999</v>
      </c>
      <c r="M234">
        <v>0</v>
      </c>
      <c r="N234">
        <v>0</v>
      </c>
      <c r="O234">
        <v>0</v>
      </c>
      <c r="P234">
        <v>0</v>
      </c>
      <c r="Q234">
        <v>4957.3182749999996</v>
      </c>
      <c r="R234">
        <v>737.31700000000069</v>
      </c>
      <c r="S234">
        <v>249.2428810000001</v>
      </c>
      <c r="T234">
        <v>104.53190000000011</v>
      </c>
      <c r="U234">
        <v>0</v>
      </c>
      <c r="V234">
        <v>1150.984000000002</v>
      </c>
      <c r="W234">
        <v>258.12020000000018</v>
      </c>
      <c r="X234">
        <v>9302.3739999999998</v>
      </c>
      <c r="Y234">
        <v>5653.8560000000016</v>
      </c>
    </row>
    <row r="235" spans="1:25" x14ac:dyDescent="0.25">
      <c r="A235" t="s">
        <v>233</v>
      </c>
      <c r="B235">
        <v>21208.2</v>
      </c>
      <c r="C235">
        <v>3028.1044300000008</v>
      </c>
      <c r="D235">
        <v>0</v>
      </c>
      <c r="E235">
        <v>33.517000000000003</v>
      </c>
      <c r="F235">
        <v>3404.97</v>
      </c>
      <c r="G235">
        <v>774.91930000000013</v>
      </c>
      <c r="H235">
        <v>717.62670000000026</v>
      </c>
      <c r="I235">
        <v>1180.0510999999999</v>
      </c>
      <c r="J235">
        <v>1258.47</v>
      </c>
      <c r="K235">
        <v>0</v>
      </c>
      <c r="L235">
        <v>17.965</v>
      </c>
      <c r="M235">
        <v>0</v>
      </c>
      <c r="N235">
        <v>0</v>
      </c>
      <c r="O235">
        <v>1862</v>
      </c>
      <c r="P235">
        <v>155.351</v>
      </c>
      <c r="Q235">
        <v>1705.0441000000001</v>
      </c>
      <c r="R235">
        <v>110.52719999999999</v>
      </c>
      <c r="S235">
        <v>42.102400000000003</v>
      </c>
      <c r="T235">
        <v>66.160000000000039</v>
      </c>
      <c r="U235">
        <v>0</v>
      </c>
      <c r="V235">
        <v>604.68989999999997</v>
      </c>
      <c r="W235">
        <v>109.02162</v>
      </c>
      <c r="X235">
        <v>3132.1209999999992</v>
      </c>
      <c r="Y235">
        <v>3009.0990000000011</v>
      </c>
    </row>
    <row r="236" spans="1:25" x14ac:dyDescent="0.25">
      <c r="A236" t="s">
        <v>234</v>
      </c>
      <c r="B236">
        <v>21506.1</v>
      </c>
      <c r="C236">
        <v>3077.6774000000009</v>
      </c>
      <c r="D236">
        <v>4.3099999999999996</v>
      </c>
      <c r="E236">
        <v>1.82</v>
      </c>
      <c r="F236">
        <v>1422.55</v>
      </c>
      <c r="G236">
        <v>640.2876</v>
      </c>
      <c r="H236">
        <v>1218.4015710000001</v>
      </c>
      <c r="I236">
        <v>769.52879999999982</v>
      </c>
      <c r="J236">
        <v>2122.5</v>
      </c>
      <c r="K236">
        <v>17.98</v>
      </c>
      <c r="L236">
        <v>40.344000000000001</v>
      </c>
      <c r="M236">
        <v>36.548198999999997</v>
      </c>
      <c r="N236">
        <v>0</v>
      </c>
      <c r="O236">
        <v>109.300971</v>
      </c>
      <c r="P236">
        <v>39.286000000000001</v>
      </c>
      <c r="Q236">
        <v>70.459130000000002</v>
      </c>
      <c r="R236">
        <v>119.06059999999999</v>
      </c>
      <c r="S236">
        <v>7.0852500000000003</v>
      </c>
      <c r="T236">
        <v>183.8733</v>
      </c>
      <c r="U236">
        <v>0</v>
      </c>
      <c r="V236">
        <v>1237.1523999999999</v>
      </c>
      <c r="W236">
        <v>220.702147</v>
      </c>
      <c r="X236">
        <v>4492.9830000000002</v>
      </c>
      <c r="Y236">
        <v>5676.9950000000008</v>
      </c>
    </row>
    <row r="237" spans="1:25" x14ac:dyDescent="0.25">
      <c r="A237" t="s">
        <v>235</v>
      </c>
      <c r="B237">
        <v>23877.599999999999</v>
      </c>
      <c r="C237">
        <v>6181.3427000000001</v>
      </c>
      <c r="D237">
        <v>0</v>
      </c>
      <c r="E237">
        <v>0.72699999999999998</v>
      </c>
      <c r="F237">
        <v>0</v>
      </c>
      <c r="G237">
        <v>1596.3738000000001</v>
      </c>
      <c r="H237">
        <v>240.42464000000001</v>
      </c>
      <c r="I237">
        <v>446.19474000000002</v>
      </c>
      <c r="J237">
        <v>1672.97</v>
      </c>
      <c r="K237">
        <v>0</v>
      </c>
      <c r="L237">
        <v>0</v>
      </c>
      <c r="M237">
        <v>0</v>
      </c>
      <c r="N237">
        <v>0</v>
      </c>
      <c r="O237">
        <v>7817</v>
      </c>
      <c r="P237">
        <v>104.94</v>
      </c>
      <c r="Q237">
        <v>960.53599999999994</v>
      </c>
      <c r="R237">
        <v>256.26999999999992</v>
      </c>
      <c r="S237">
        <v>56.04400000000004</v>
      </c>
      <c r="T237">
        <v>38.515899999999988</v>
      </c>
      <c r="U237">
        <v>0</v>
      </c>
      <c r="V237">
        <v>413.221</v>
      </c>
      <c r="W237">
        <v>74.882100000000008</v>
      </c>
      <c r="X237">
        <v>1753.7190000000001</v>
      </c>
      <c r="Y237">
        <v>2264.0379999999991</v>
      </c>
    </row>
    <row r="238" spans="1:25" x14ac:dyDescent="0.25">
      <c r="A238" t="s">
        <v>236</v>
      </c>
      <c r="B238">
        <v>6612.3789999999999</v>
      </c>
      <c r="C238">
        <v>2342.9059999999999</v>
      </c>
      <c r="D238">
        <v>0</v>
      </c>
      <c r="E238">
        <v>0</v>
      </c>
      <c r="F238">
        <v>139</v>
      </c>
      <c r="G238">
        <v>63.158800000000006</v>
      </c>
      <c r="H238">
        <v>452.13499999999999</v>
      </c>
      <c r="I238">
        <v>156.7833</v>
      </c>
      <c r="J238">
        <v>537.3839999999999</v>
      </c>
      <c r="K238">
        <v>0.28000000000000003</v>
      </c>
      <c r="L238">
        <v>10.601000000000001</v>
      </c>
      <c r="M238">
        <v>0</v>
      </c>
      <c r="N238">
        <v>0</v>
      </c>
      <c r="O238">
        <v>9.5799999999999996E-2</v>
      </c>
      <c r="P238">
        <v>3.31</v>
      </c>
      <c r="Q238">
        <v>24.286670000000001</v>
      </c>
      <c r="R238">
        <v>49.587600000000009</v>
      </c>
      <c r="S238">
        <v>3.8037700000000002E-3</v>
      </c>
      <c r="T238">
        <v>17.650300000000001</v>
      </c>
      <c r="U238">
        <v>0</v>
      </c>
      <c r="V238">
        <v>239.8407</v>
      </c>
      <c r="W238">
        <v>52.062299999999993</v>
      </c>
      <c r="X238">
        <v>1267.818</v>
      </c>
      <c r="Y238">
        <v>1251.2619999999999</v>
      </c>
    </row>
    <row r="239" spans="1:25" x14ac:dyDescent="0.25">
      <c r="A239" t="s">
        <v>237</v>
      </c>
      <c r="B239">
        <v>20774.640999999989</v>
      </c>
      <c r="C239">
        <v>4438.4077200000002</v>
      </c>
      <c r="D239">
        <v>0</v>
      </c>
      <c r="E239">
        <v>0</v>
      </c>
      <c r="F239">
        <v>2490.42</v>
      </c>
      <c r="G239">
        <v>825.78327999999999</v>
      </c>
      <c r="H239">
        <v>391.18416400000012</v>
      </c>
      <c r="I239">
        <v>901.23802999999987</v>
      </c>
      <c r="J239">
        <v>1947.38</v>
      </c>
      <c r="K239">
        <v>0</v>
      </c>
      <c r="L239">
        <v>36.590000000000003</v>
      </c>
      <c r="M239">
        <v>0</v>
      </c>
      <c r="N239">
        <v>0</v>
      </c>
      <c r="O239">
        <v>0</v>
      </c>
      <c r="P239">
        <v>0</v>
      </c>
      <c r="Q239">
        <v>448.82009000000022</v>
      </c>
      <c r="R239">
        <v>313.29781000000003</v>
      </c>
      <c r="S239">
        <v>50.199299999999987</v>
      </c>
      <c r="T239">
        <v>73.147900000000007</v>
      </c>
      <c r="U239">
        <v>0</v>
      </c>
      <c r="V239">
        <v>536.53160000000037</v>
      </c>
      <c r="W239">
        <v>118.498249</v>
      </c>
      <c r="X239">
        <v>5403.528000000003</v>
      </c>
      <c r="Y239">
        <v>2788.2719000000011</v>
      </c>
    </row>
    <row r="240" spans="1:25" x14ac:dyDescent="0.25">
      <c r="A240" t="s">
        <v>238</v>
      </c>
      <c r="B240">
        <v>14185.834000000001</v>
      </c>
      <c r="C240">
        <v>307.553</v>
      </c>
      <c r="D240">
        <v>3.0599999999999999E-2</v>
      </c>
      <c r="E240">
        <v>0</v>
      </c>
      <c r="F240">
        <v>36.6</v>
      </c>
      <c r="G240">
        <v>859.97396400000036</v>
      </c>
      <c r="H240">
        <v>290.6950700000001</v>
      </c>
      <c r="I240">
        <v>292.86777599999999</v>
      </c>
      <c r="J240">
        <v>1258.33</v>
      </c>
      <c r="K240">
        <v>0</v>
      </c>
      <c r="L240">
        <v>0</v>
      </c>
      <c r="M240">
        <v>0</v>
      </c>
      <c r="N240">
        <v>0</v>
      </c>
      <c r="O240">
        <v>4346.96</v>
      </c>
      <c r="P240">
        <v>302.81619999999992</v>
      </c>
      <c r="Q240">
        <v>945.60015999999962</v>
      </c>
      <c r="R240">
        <v>199.76613000000009</v>
      </c>
      <c r="S240">
        <v>109.8305</v>
      </c>
      <c r="T240">
        <v>15.7927</v>
      </c>
      <c r="U240">
        <v>0</v>
      </c>
      <c r="V240">
        <v>329.91460000000001</v>
      </c>
      <c r="W240">
        <v>69.950569999999971</v>
      </c>
      <c r="X240">
        <v>3147.0090000000009</v>
      </c>
      <c r="Y240">
        <v>1665.8595</v>
      </c>
    </row>
    <row r="241" spans="1:25" x14ac:dyDescent="0.25">
      <c r="A241" t="s">
        <v>239</v>
      </c>
      <c r="B241">
        <v>1181.3098</v>
      </c>
      <c r="C241">
        <v>0</v>
      </c>
      <c r="D241">
        <v>0</v>
      </c>
      <c r="E241">
        <v>0</v>
      </c>
      <c r="F241">
        <v>223.5</v>
      </c>
      <c r="G241">
        <v>53.326000000000001</v>
      </c>
      <c r="H241">
        <v>75.435990000000004</v>
      </c>
      <c r="I241">
        <v>86.751740000000012</v>
      </c>
      <c r="J241">
        <v>85.328800000000001</v>
      </c>
      <c r="K241">
        <v>0</v>
      </c>
      <c r="L241">
        <v>0</v>
      </c>
      <c r="M241">
        <v>0</v>
      </c>
      <c r="N241">
        <v>0</v>
      </c>
      <c r="O241">
        <v>0</v>
      </c>
      <c r="P241">
        <v>0</v>
      </c>
      <c r="Q241">
        <v>17.60352</v>
      </c>
      <c r="R241">
        <v>0.16746</v>
      </c>
      <c r="S241">
        <v>2.72E-4</v>
      </c>
      <c r="T241">
        <v>3.32</v>
      </c>
      <c r="U241">
        <v>0</v>
      </c>
      <c r="V241">
        <v>33.6723</v>
      </c>
      <c r="W241">
        <v>11.400088999999999</v>
      </c>
      <c r="X241">
        <v>432.21199999999999</v>
      </c>
      <c r="Y241">
        <v>157.892</v>
      </c>
    </row>
    <row r="242" spans="1:25" x14ac:dyDescent="0.25">
      <c r="A242" t="s">
        <v>240</v>
      </c>
      <c r="B242">
        <v>13482.8</v>
      </c>
      <c r="C242">
        <v>4298.07</v>
      </c>
      <c r="D242">
        <v>0</v>
      </c>
      <c r="E242">
        <v>1.65</v>
      </c>
      <c r="F242">
        <v>2031.1</v>
      </c>
      <c r="G242">
        <v>207.77037999999999</v>
      </c>
      <c r="H242">
        <v>378.89940999999999</v>
      </c>
      <c r="I242">
        <v>635.16829999999993</v>
      </c>
      <c r="J242">
        <v>624.79999999999984</v>
      </c>
      <c r="K242">
        <v>0</v>
      </c>
      <c r="L242">
        <v>40.92</v>
      </c>
      <c r="M242">
        <v>0</v>
      </c>
      <c r="N242">
        <v>0</v>
      </c>
      <c r="O242">
        <v>409.2</v>
      </c>
      <c r="P242">
        <v>188.52</v>
      </c>
      <c r="Q242">
        <v>36.582159999999988</v>
      </c>
      <c r="R242">
        <v>47.553139999999992</v>
      </c>
      <c r="S242">
        <v>765.00099999999998</v>
      </c>
      <c r="T242">
        <v>25.3706</v>
      </c>
      <c r="U242">
        <v>0</v>
      </c>
      <c r="V242">
        <v>302.86500000000001</v>
      </c>
      <c r="W242">
        <v>68.741449999999986</v>
      </c>
      <c r="X242">
        <v>1964.0260000000001</v>
      </c>
      <c r="Y242">
        <v>1455.82</v>
      </c>
    </row>
    <row r="243" spans="1:25" x14ac:dyDescent="0.25">
      <c r="A243" t="s">
        <v>241</v>
      </c>
      <c r="B243">
        <v>6999</v>
      </c>
      <c r="C243">
        <v>825.23099999999999</v>
      </c>
      <c r="D243">
        <v>2.35</v>
      </c>
      <c r="E243">
        <v>4.3600000000000003</v>
      </c>
      <c r="F243">
        <v>0</v>
      </c>
      <c r="G243">
        <v>155.53380000000001</v>
      </c>
      <c r="H243">
        <v>431.39</v>
      </c>
      <c r="I243">
        <v>142.84899999999999</v>
      </c>
      <c r="J243">
        <v>515.83999999999992</v>
      </c>
      <c r="K243">
        <v>0</v>
      </c>
      <c r="L243">
        <v>116.343</v>
      </c>
      <c r="M243">
        <v>0</v>
      </c>
      <c r="N243">
        <v>0</v>
      </c>
      <c r="O243">
        <v>682.1</v>
      </c>
      <c r="P243">
        <v>87.59</v>
      </c>
      <c r="Q243">
        <v>3.2949739999999998</v>
      </c>
      <c r="R243">
        <v>9.0192999999999994</v>
      </c>
      <c r="S243">
        <v>0.484348</v>
      </c>
      <c r="T243">
        <v>18.756</v>
      </c>
      <c r="U243">
        <v>0</v>
      </c>
      <c r="V243">
        <v>371.77</v>
      </c>
      <c r="W243">
        <v>41.545000000000002</v>
      </c>
      <c r="X243">
        <v>1884.3</v>
      </c>
      <c r="Y243">
        <v>1708.86</v>
      </c>
    </row>
    <row r="244" spans="1:25" x14ac:dyDescent="0.25">
      <c r="A244" t="s">
        <v>242</v>
      </c>
      <c r="B244">
        <v>53309.34</v>
      </c>
      <c r="C244">
        <v>22931.954280000009</v>
      </c>
      <c r="D244">
        <v>0</v>
      </c>
      <c r="E244">
        <v>9.0869999999999997</v>
      </c>
      <c r="F244">
        <v>5233.1999999999989</v>
      </c>
      <c r="G244">
        <v>1379.18551</v>
      </c>
      <c r="H244">
        <v>2119.8907300000001</v>
      </c>
      <c r="I244">
        <v>2030.2495200000001</v>
      </c>
      <c r="J244">
        <v>2563.92</v>
      </c>
      <c r="K244">
        <v>0</v>
      </c>
      <c r="L244">
        <v>188.42</v>
      </c>
      <c r="M244">
        <v>0</v>
      </c>
      <c r="N244">
        <v>0</v>
      </c>
      <c r="O244">
        <v>862.13000000000011</v>
      </c>
      <c r="P244">
        <v>103.2555</v>
      </c>
      <c r="Q244">
        <v>898.13295999999957</v>
      </c>
      <c r="R244">
        <v>123.79346</v>
      </c>
      <c r="S244">
        <v>117.0732</v>
      </c>
      <c r="T244">
        <v>217.27459999999999</v>
      </c>
      <c r="U244">
        <v>0</v>
      </c>
      <c r="V244">
        <v>1403.8071</v>
      </c>
      <c r="W244">
        <v>246.04068000000001</v>
      </c>
      <c r="X244">
        <v>6358.0609999999997</v>
      </c>
      <c r="Y244">
        <v>6521.469000000001</v>
      </c>
    </row>
    <row r="245" spans="1:25" x14ac:dyDescent="0.25">
      <c r="A245" t="s">
        <v>243</v>
      </c>
      <c r="B245">
        <v>8480.3470000000016</v>
      </c>
      <c r="C245">
        <v>99.039000000000001</v>
      </c>
      <c r="D245">
        <v>0</v>
      </c>
      <c r="E245">
        <v>0</v>
      </c>
      <c r="F245">
        <v>1843.7</v>
      </c>
      <c r="G245">
        <v>376.28570000000002</v>
      </c>
      <c r="H245">
        <v>414.58370000000002</v>
      </c>
      <c r="I245">
        <v>606.60000000000014</v>
      </c>
      <c r="J245">
        <v>467.10030000000012</v>
      </c>
      <c r="K245">
        <v>0</v>
      </c>
      <c r="L245">
        <v>0</v>
      </c>
      <c r="M245">
        <v>0</v>
      </c>
      <c r="N245">
        <v>0</v>
      </c>
      <c r="O245">
        <v>48.099999999999987</v>
      </c>
      <c r="P245">
        <v>54.1</v>
      </c>
      <c r="Q245">
        <v>1.9521649999999999</v>
      </c>
      <c r="R245">
        <v>9.2601000000000031</v>
      </c>
      <c r="S245">
        <v>5.9150000000000001E-4</v>
      </c>
      <c r="T245">
        <v>37.543999999999997</v>
      </c>
      <c r="U245">
        <v>0</v>
      </c>
      <c r="V245">
        <v>318.12400000000002</v>
      </c>
      <c r="W245">
        <v>92.034999999999997</v>
      </c>
      <c r="X245">
        <v>2477.9499999999998</v>
      </c>
      <c r="Y245">
        <v>1642.63</v>
      </c>
    </row>
    <row r="246" spans="1:25" x14ac:dyDescent="0.25">
      <c r="A246" t="s">
        <v>244</v>
      </c>
      <c r="B246">
        <v>14764</v>
      </c>
      <c r="C246">
        <v>663.52499999999998</v>
      </c>
      <c r="D246">
        <v>0</v>
      </c>
      <c r="E246">
        <v>1.82</v>
      </c>
      <c r="F246">
        <v>2165</v>
      </c>
      <c r="G246">
        <v>78.014479999999992</v>
      </c>
      <c r="H246">
        <v>937.13800000000003</v>
      </c>
      <c r="I246">
        <v>765.649</v>
      </c>
      <c r="J246">
        <v>922.1</v>
      </c>
      <c r="K246">
        <v>0</v>
      </c>
      <c r="L246">
        <v>201.15</v>
      </c>
      <c r="M246">
        <v>2.7320000000000002</v>
      </c>
      <c r="N246">
        <v>0</v>
      </c>
      <c r="O246">
        <v>3090.05</v>
      </c>
      <c r="P246">
        <v>39.682000000000002</v>
      </c>
      <c r="Q246">
        <v>26.341350000000009</v>
      </c>
      <c r="R246">
        <v>19.953489999999999</v>
      </c>
      <c r="S246">
        <v>0.14019999999999999</v>
      </c>
      <c r="T246">
        <v>128.96469999999999</v>
      </c>
      <c r="U246">
        <v>0</v>
      </c>
      <c r="V246">
        <v>609.89700000000005</v>
      </c>
      <c r="W246">
        <v>95.836309999999997</v>
      </c>
      <c r="X246">
        <v>2226.2800000000002</v>
      </c>
      <c r="Y246">
        <v>2793.04</v>
      </c>
    </row>
    <row r="247" spans="1:25" x14ac:dyDescent="0.25">
      <c r="A247" t="s">
        <v>245</v>
      </c>
      <c r="B247">
        <v>44460.899999999987</v>
      </c>
      <c r="C247">
        <v>3510.9028999999991</v>
      </c>
      <c r="D247">
        <v>0</v>
      </c>
      <c r="E247">
        <v>1290</v>
      </c>
      <c r="F247">
        <v>5332.4</v>
      </c>
      <c r="G247">
        <v>723.81539300000009</v>
      </c>
      <c r="H247">
        <v>2981.2035230000001</v>
      </c>
      <c r="I247">
        <v>2133.1585</v>
      </c>
      <c r="J247">
        <v>4194.5800000000017</v>
      </c>
      <c r="K247">
        <v>5.8424999999999994</v>
      </c>
      <c r="L247">
        <v>273.93299999999999</v>
      </c>
      <c r="M247">
        <v>0</v>
      </c>
      <c r="N247">
        <v>0</v>
      </c>
      <c r="O247">
        <v>23.27</v>
      </c>
      <c r="P247">
        <v>2.2078000000000002</v>
      </c>
      <c r="Q247">
        <v>1514.6453799999999</v>
      </c>
      <c r="R247">
        <v>411.44200000000012</v>
      </c>
      <c r="S247">
        <v>120.6533</v>
      </c>
      <c r="T247">
        <v>272.48430000000002</v>
      </c>
      <c r="U247">
        <v>0</v>
      </c>
      <c r="V247">
        <v>1987.025899999999</v>
      </c>
      <c r="W247">
        <v>383.89569999999998</v>
      </c>
      <c r="X247">
        <v>9924.9159999999938</v>
      </c>
      <c r="Y247">
        <v>9367.7494300000053</v>
      </c>
    </row>
    <row r="248" spans="1:25" x14ac:dyDescent="0.25">
      <c r="A248" t="s">
        <v>246</v>
      </c>
      <c r="B248">
        <v>66370.399999999994</v>
      </c>
      <c r="C248">
        <v>11505.71859</v>
      </c>
      <c r="D248">
        <v>0.50900000000000001</v>
      </c>
      <c r="E248">
        <v>14.547000000000001</v>
      </c>
      <c r="F248">
        <v>7374.1560000000009</v>
      </c>
      <c r="G248">
        <v>2429.017800000001</v>
      </c>
      <c r="H248">
        <v>3265.2225199999989</v>
      </c>
      <c r="I248">
        <v>3220.03935</v>
      </c>
      <c r="J248">
        <v>4494.1110000000026</v>
      </c>
      <c r="K248">
        <v>0</v>
      </c>
      <c r="L248">
        <v>353.88599999999991</v>
      </c>
      <c r="M248">
        <v>0</v>
      </c>
      <c r="N248">
        <v>0</v>
      </c>
      <c r="O248">
        <v>5482.14</v>
      </c>
      <c r="P248">
        <v>415.37599999999998</v>
      </c>
      <c r="Q248">
        <v>579.6893500000001</v>
      </c>
      <c r="R248">
        <v>181.29548</v>
      </c>
      <c r="S248">
        <v>444.89290000000011</v>
      </c>
      <c r="T248">
        <v>482.5231999999998</v>
      </c>
      <c r="U248">
        <v>0</v>
      </c>
      <c r="V248">
        <v>2582.6167300000002</v>
      </c>
      <c r="W248">
        <v>482.16210460000008</v>
      </c>
      <c r="X248">
        <v>11116.511</v>
      </c>
      <c r="Y248">
        <v>11936.487499999999</v>
      </c>
    </row>
    <row r="249" spans="1:25" x14ac:dyDescent="0.25">
      <c r="A249" t="s">
        <v>247</v>
      </c>
      <c r="B249">
        <v>30931.863000000001</v>
      </c>
      <c r="C249">
        <v>6244.4317199999996</v>
      </c>
      <c r="D249">
        <v>0.20399999999999999</v>
      </c>
      <c r="E249">
        <v>12.36</v>
      </c>
      <c r="F249">
        <v>4053.66</v>
      </c>
      <c r="G249">
        <v>1746.4022100000011</v>
      </c>
      <c r="H249">
        <v>434.68380000000002</v>
      </c>
      <c r="I249">
        <v>1478.5650169999999</v>
      </c>
      <c r="J249">
        <v>4294.1255999999976</v>
      </c>
      <c r="K249">
        <v>20.744503999999999</v>
      </c>
      <c r="L249">
        <v>0</v>
      </c>
      <c r="M249">
        <v>0</v>
      </c>
      <c r="N249">
        <v>0</v>
      </c>
      <c r="O249">
        <v>286.92813999999998</v>
      </c>
      <c r="P249">
        <v>650.96510000000001</v>
      </c>
      <c r="Q249">
        <v>2748.2488799999992</v>
      </c>
      <c r="R249">
        <v>1007.9072200000001</v>
      </c>
      <c r="S249">
        <v>865.20230000000163</v>
      </c>
      <c r="T249">
        <v>57.2654</v>
      </c>
      <c r="U249">
        <v>0</v>
      </c>
      <c r="V249">
        <v>535.69293399999924</v>
      </c>
      <c r="W249">
        <v>93.243684600000066</v>
      </c>
      <c r="X249">
        <v>3465.9020000000032</v>
      </c>
      <c r="Y249">
        <v>2917.4468000000002</v>
      </c>
    </row>
    <row r="250" spans="1:25" x14ac:dyDescent="0.25">
      <c r="A250" t="s">
        <v>248</v>
      </c>
      <c r="B250">
        <v>19800.382799999999</v>
      </c>
      <c r="C250">
        <v>1283.8175799999999</v>
      </c>
      <c r="D250">
        <v>0</v>
      </c>
      <c r="E250">
        <v>7.27</v>
      </c>
      <c r="F250">
        <v>3894.2</v>
      </c>
      <c r="G250">
        <v>652.09220000000016</v>
      </c>
      <c r="H250">
        <v>923.04123600000003</v>
      </c>
      <c r="I250">
        <v>1251.224840000001</v>
      </c>
      <c r="J250">
        <v>1543.3670400000001</v>
      </c>
      <c r="K250">
        <v>0</v>
      </c>
      <c r="L250">
        <v>471.56490000000002</v>
      </c>
      <c r="M250">
        <v>0</v>
      </c>
      <c r="N250">
        <v>0</v>
      </c>
      <c r="O250">
        <v>0</v>
      </c>
      <c r="P250">
        <v>0</v>
      </c>
      <c r="Q250">
        <v>868.70770000000016</v>
      </c>
      <c r="R250">
        <v>107.23039</v>
      </c>
      <c r="S250">
        <v>75.100800000000007</v>
      </c>
      <c r="T250">
        <v>116.1251</v>
      </c>
      <c r="U250">
        <v>0</v>
      </c>
      <c r="V250">
        <v>784.24350000000015</v>
      </c>
      <c r="W250">
        <v>150.30289999999991</v>
      </c>
      <c r="X250">
        <v>3968.4409999999998</v>
      </c>
      <c r="Y250">
        <v>3699.5882999999999</v>
      </c>
    </row>
    <row r="251" spans="1:25" x14ac:dyDescent="0.25">
      <c r="A251" t="s">
        <v>249</v>
      </c>
      <c r="B251">
        <v>19153</v>
      </c>
      <c r="C251">
        <v>727.45899999999995</v>
      </c>
      <c r="D251">
        <v>0</v>
      </c>
      <c r="E251">
        <v>0</v>
      </c>
      <c r="F251">
        <v>2849</v>
      </c>
      <c r="G251">
        <v>322.90839999999997</v>
      </c>
      <c r="H251">
        <v>2571.12</v>
      </c>
      <c r="I251">
        <v>1332.2</v>
      </c>
      <c r="J251">
        <v>2090.8000000000002</v>
      </c>
      <c r="K251">
        <v>0.41599999999999998</v>
      </c>
      <c r="L251">
        <v>75.141000000000005</v>
      </c>
      <c r="M251">
        <v>0</v>
      </c>
      <c r="N251">
        <v>0</v>
      </c>
      <c r="O251">
        <v>63.5</v>
      </c>
      <c r="P251">
        <v>56.099999999999987</v>
      </c>
      <c r="Q251">
        <v>0.96551400000000009</v>
      </c>
      <c r="R251">
        <v>2.4064199999999998</v>
      </c>
      <c r="S251">
        <v>9.8820000000000014</v>
      </c>
      <c r="T251">
        <v>404.53660000000002</v>
      </c>
      <c r="U251">
        <v>0</v>
      </c>
      <c r="V251">
        <v>1401.55</v>
      </c>
      <c r="W251">
        <v>282.81123000000002</v>
      </c>
      <c r="X251">
        <v>672.096</v>
      </c>
      <c r="Y251">
        <v>6292.49</v>
      </c>
    </row>
    <row r="252" spans="1:25" x14ac:dyDescent="0.25">
      <c r="A252" t="s">
        <v>250</v>
      </c>
      <c r="B252">
        <v>9002.6417700000002</v>
      </c>
      <c r="C252">
        <v>829.47400000000005</v>
      </c>
      <c r="D252">
        <v>0</v>
      </c>
      <c r="E252">
        <v>0</v>
      </c>
      <c r="F252">
        <v>44.1</v>
      </c>
      <c r="G252">
        <v>313.92101000000002</v>
      </c>
      <c r="H252">
        <v>411.14299999999997</v>
      </c>
      <c r="I252">
        <v>188.12440599999999</v>
      </c>
      <c r="J252">
        <v>846.26290000000006</v>
      </c>
      <c r="K252">
        <v>0</v>
      </c>
      <c r="L252">
        <v>9.5499999999999989</v>
      </c>
      <c r="M252">
        <v>0</v>
      </c>
      <c r="N252">
        <v>0</v>
      </c>
      <c r="O252">
        <v>773.0911669999997</v>
      </c>
      <c r="P252">
        <v>270.37360000000001</v>
      </c>
      <c r="Q252">
        <v>70.348620000000025</v>
      </c>
      <c r="R252">
        <v>85.843219999999974</v>
      </c>
      <c r="S252">
        <v>12.494999999999999</v>
      </c>
      <c r="T252">
        <v>38.097399999999993</v>
      </c>
      <c r="U252">
        <v>0</v>
      </c>
      <c r="V252">
        <v>470.93739999999991</v>
      </c>
      <c r="W252">
        <v>80.280199999999994</v>
      </c>
      <c r="X252">
        <v>2311.6799999999989</v>
      </c>
      <c r="Y252">
        <v>2253.1619999999998</v>
      </c>
    </row>
    <row r="253" spans="1:25" x14ac:dyDescent="0.25">
      <c r="A253" t="s">
        <v>251</v>
      </c>
      <c r="B253">
        <v>16618.381000000001</v>
      </c>
      <c r="C253">
        <v>1019.926</v>
      </c>
      <c r="D253">
        <v>2017.8</v>
      </c>
      <c r="E253">
        <v>13.3</v>
      </c>
      <c r="F253">
        <v>2795</v>
      </c>
      <c r="G253">
        <v>485.74297999999999</v>
      </c>
      <c r="H253">
        <v>222.9195</v>
      </c>
      <c r="I253">
        <v>792.12756000000002</v>
      </c>
      <c r="J253">
        <v>920.12100000000009</v>
      </c>
      <c r="K253">
        <v>9.014009999999999</v>
      </c>
      <c r="L253">
        <v>153.25</v>
      </c>
      <c r="M253">
        <v>1.01</v>
      </c>
      <c r="N253">
        <v>0</v>
      </c>
      <c r="O253">
        <v>3181.3577</v>
      </c>
      <c r="P253">
        <v>44.27</v>
      </c>
      <c r="Q253">
        <v>1.260248</v>
      </c>
      <c r="R253">
        <v>2.3020999999999998</v>
      </c>
      <c r="S253">
        <v>9.4618000000000002E-4</v>
      </c>
      <c r="T253">
        <v>158.83840000000001</v>
      </c>
      <c r="U253">
        <v>0</v>
      </c>
      <c r="V253">
        <v>620.91199999999992</v>
      </c>
      <c r="W253">
        <v>85.700689999999994</v>
      </c>
      <c r="X253">
        <v>935.84100000000001</v>
      </c>
      <c r="Y253">
        <v>3142.346</v>
      </c>
    </row>
    <row r="254" spans="1:25" x14ac:dyDescent="0.25">
      <c r="A254" t="s">
        <v>252</v>
      </c>
      <c r="B254">
        <v>8524.2999999999993</v>
      </c>
      <c r="C254">
        <v>1414.8806</v>
      </c>
      <c r="D254">
        <v>0</v>
      </c>
      <c r="E254">
        <v>0</v>
      </c>
      <c r="F254">
        <v>836</v>
      </c>
      <c r="G254">
        <v>316.459</v>
      </c>
      <c r="H254">
        <v>142.84950000000001</v>
      </c>
      <c r="I254">
        <v>298.22730000000001</v>
      </c>
      <c r="J254">
        <v>446.90000000000009</v>
      </c>
      <c r="K254">
        <v>0</v>
      </c>
      <c r="L254">
        <v>38</v>
      </c>
      <c r="M254">
        <v>0</v>
      </c>
      <c r="N254">
        <v>0</v>
      </c>
      <c r="O254">
        <v>0</v>
      </c>
      <c r="P254">
        <v>0</v>
      </c>
      <c r="Q254">
        <v>3569.0949999999989</v>
      </c>
      <c r="R254">
        <v>58.97</v>
      </c>
      <c r="S254">
        <v>110.39</v>
      </c>
      <c r="T254">
        <v>21.395199999999999</v>
      </c>
      <c r="U254">
        <v>0</v>
      </c>
      <c r="V254">
        <v>126.617</v>
      </c>
      <c r="W254">
        <v>25.6066</v>
      </c>
      <c r="X254">
        <v>493.54</v>
      </c>
      <c r="Y254">
        <v>621.88999999999987</v>
      </c>
    </row>
    <row r="255" spans="1:25" x14ac:dyDescent="0.25">
      <c r="A255" t="s">
        <v>253</v>
      </c>
      <c r="B255">
        <v>38976.9</v>
      </c>
      <c r="C255">
        <v>9597.75</v>
      </c>
      <c r="D255">
        <v>4.0800000000000003E-2</v>
      </c>
      <c r="E255">
        <v>11.997</v>
      </c>
      <c r="F255">
        <v>3384.8</v>
      </c>
      <c r="G255">
        <v>506.37020000000001</v>
      </c>
      <c r="H255">
        <v>1561.4974999999999</v>
      </c>
      <c r="I255">
        <v>1308.1569999999999</v>
      </c>
      <c r="J255">
        <v>1705.76</v>
      </c>
      <c r="K255">
        <v>0</v>
      </c>
      <c r="L255">
        <v>494.36700000000002</v>
      </c>
      <c r="M255">
        <v>0</v>
      </c>
      <c r="N255">
        <v>0</v>
      </c>
      <c r="O255">
        <v>8769.5912000000008</v>
      </c>
      <c r="P255">
        <v>65.655000000000001</v>
      </c>
      <c r="Q255">
        <v>23.782530000000001</v>
      </c>
      <c r="R255">
        <v>72.804599999999979</v>
      </c>
      <c r="S255">
        <v>25.37530000000001</v>
      </c>
      <c r="T255">
        <v>164.81780000000001</v>
      </c>
      <c r="U255">
        <v>0</v>
      </c>
      <c r="V255">
        <v>1058.3784000000001</v>
      </c>
      <c r="W255">
        <v>186.7332199999999</v>
      </c>
      <c r="X255">
        <v>4981.4130000000014</v>
      </c>
      <c r="Y255">
        <v>5061.6270000000013</v>
      </c>
    </row>
    <row r="256" spans="1:25" x14ac:dyDescent="0.25">
      <c r="A256" t="s">
        <v>254</v>
      </c>
      <c r="B256">
        <v>8118.6</v>
      </c>
      <c r="C256">
        <v>49.985000000000007</v>
      </c>
      <c r="D256">
        <v>0</v>
      </c>
      <c r="E256">
        <v>0</v>
      </c>
      <c r="F256">
        <v>0</v>
      </c>
      <c r="G256">
        <v>79.605999999999995</v>
      </c>
      <c r="H256">
        <v>965.03609999999981</v>
      </c>
      <c r="I256">
        <v>255.01678000000001</v>
      </c>
      <c r="J256">
        <v>905.50000000000011</v>
      </c>
      <c r="K256">
        <v>0.28321000000000002</v>
      </c>
      <c r="L256">
        <v>122.69</v>
      </c>
      <c r="M256">
        <v>0</v>
      </c>
      <c r="N256">
        <v>0</v>
      </c>
      <c r="O256">
        <v>28.42</v>
      </c>
      <c r="P256">
        <v>30.53</v>
      </c>
      <c r="Q256">
        <v>7.4847530000000004</v>
      </c>
      <c r="R256">
        <v>20.888300000000001</v>
      </c>
      <c r="S256">
        <v>5.808459</v>
      </c>
      <c r="T256">
        <v>44.642300000000013</v>
      </c>
      <c r="U256">
        <v>0</v>
      </c>
      <c r="V256">
        <v>624.90000000000009</v>
      </c>
      <c r="W256">
        <v>115.48099999999999</v>
      </c>
      <c r="X256">
        <v>2024.85</v>
      </c>
      <c r="Y256">
        <v>2827.04</v>
      </c>
    </row>
    <row r="257" spans="1:25" x14ac:dyDescent="0.25">
      <c r="A257" t="s">
        <v>255</v>
      </c>
      <c r="B257">
        <v>32934.167451899993</v>
      </c>
      <c r="C257">
        <v>768.34799999999996</v>
      </c>
      <c r="D257">
        <v>0</v>
      </c>
      <c r="E257">
        <v>1.82</v>
      </c>
      <c r="F257">
        <v>20.14</v>
      </c>
      <c r="G257">
        <v>783.4011999999999</v>
      </c>
      <c r="H257">
        <v>2043.3795</v>
      </c>
      <c r="I257">
        <v>699.37927999999977</v>
      </c>
      <c r="J257">
        <v>2393.1922</v>
      </c>
      <c r="K257">
        <v>119.33799999999999</v>
      </c>
      <c r="L257">
        <v>25.288</v>
      </c>
      <c r="M257">
        <v>10568.187889999999</v>
      </c>
      <c r="N257">
        <v>394.709</v>
      </c>
      <c r="O257">
        <v>297.29538999999988</v>
      </c>
      <c r="P257">
        <v>39.370150000000002</v>
      </c>
      <c r="Q257">
        <v>2.7919248000000012</v>
      </c>
      <c r="R257">
        <v>323.69543199999993</v>
      </c>
      <c r="S257">
        <v>0.5777734000000001</v>
      </c>
      <c r="T257">
        <v>313.92889999999989</v>
      </c>
      <c r="U257">
        <v>0</v>
      </c>
      <c r="V257">
        <v>1469.5742200000011</v>
      </c>
      <c r="W257">
        <v>259.31101999999998</v>
      </c>
      <c r="X257">
        <v>5405.524800000002</v>
      </c>
      <c r="Y257">
        <v>6998.4679999999989</v>
      </c>
    </row>
    <row r="258" spans="1:25" x14ac:dyDescent="0.25">
      <c r="A258" t="s">
        <v>256</v>
      </c>
      <c r="B258">
        <v>16579.349999999991</v>
      </c>
      <c r="C258">
        <v>845.28000000000009</v>
      </c>
      <c r="D258">
        <v>2.0400000000000001E-2</v>
      </c>
      <c r="E258">
        <v>0</v>
      </c>
      <c r="F258">
        <v>2005.7</v>
      </c>
      <c r="G258">
        <v>1087.8942</v>
      </c>
      <c r="H258">
        <v>462.78114000000011</v>
      </c>
      <c r="I258">
        <v>888.00150000000019</v>
      </c>
      <c r="J258">
        <v>1322.94</v>
      </c>
      <c r="K258">
        <v>68.899049999999988</v>
      </c>
      <c r="L258">
        <v>0</v>
      </c>
      <c r="M258">
        <v>0</v>
      </c>
      <c r="N258">
        <v>0</v>
      </c>
      <c r="O258">
        <v>0</v>
      </c>
      <c r="P258">
        <v>0</v>
      </c>
      <c r="Q258">
        <v>2922.7461899999998</v>
      </c>
      <c r="R258">
        <v>151.75129999999999</v>
      </c>
      <c r="S258">
        <v>151.77740000000011</v>
      </c>
      <c r="T258">
        <v>55.946500000000007</v>
      </c>
      <c r="U258">
        <v>0</v>
      </c>
      <c r="V258">
        <v>463.68189999999998</v>
      </c>
      <c r="W258">
        <v>103.513514</v>
      </c>
      <c r="X258">
        <v>3733.8330000000001</v>
      </c>
      <c r="Y258">
        <v>2310.9319999999998</v>
      </c>
    </row>
    <row r="259" spans="1:25" x14ac:dyDescent="0.25">
      <c r="A259" t="s">
        <v>257</v>
      </c>
      <c r="B259">
        <v>33170.079999999987</v>
      </c>
      <c r="C259">
        <v>19955.569</v>
      </c>
      <c r="D259">
        <v>0</v>
      </c>
      <c r="E259">
        <v>0</v>
      </c>
      <c r="F259">
        <v>1709.4</v>
      </c>
      <c r="G259">
        <v>655.07950000000005</v>
      </c>
      <c r="H259">
        <v>535.79969200000016</v>
      </c>
      <c r="I259">
        <v>671.50232000000005</v>
      </c>
      <c r="J259">
        <v>1426.81</v>
      </c>
      <c r="K259">
        <v>39.117999999999988</v>
      </c>
      <c r="L259">
        <v>30.4</v>
      </c>
      <c r="M259">
        <v>0</v>
      </c>
      <c r="N259">
        <v>0</v>
      </c>
      <c r="O259">
        <v>0</v>
      </c>
      <c r="P259">
        <v>0</v>
      </c>
      <c r="Q259">
        <v>744.66368999999997</v>
      </c>
      <c r="R259">
        <v>161.48751999999999</v>
      </c>
      <c r="S259">
        <v>97.774299999999982</v>
      </c>
      <c r="T259">
        <v>50.687500000000021</v>
      </c>
      <c r="U259">
        <v>0</v>
      </c>
      <c r="V259">
        <v>571.66640000000041</v>
      </c>
      <c r="W259">
        <v>132.91800000000001</v>
      </c>
      <c r="X259">
        <v>3649.8640000000009</v>
      </c>
      <c r="Y259">
        <v>2789.2590000000018</v>
      </c>
    </row>
    <row r="260" spans="1:25" x14ac:dyDescent="0.25">
      <c r="A260" t="s">
        <v>258</v>
      </c>
      <c r="B260">
        <v>18404.05</v>
      </c>
      <c r="C260">
        <v>2813.2311800000002</v>
      </c>
      <c r="D260">
        <v>0</v>
      </c>
      <c r="E260">
        <v>0.72699999999999998</v>
      </c>
      <c r="F260">
        <v>0</v>
      </c>
      <c r="G260">
        <v>1112.1391399999991</v>
      </c>
      <c r="H260">
        <v>706.50613899999985</v>
      </c>
      <c r="I260">
        <v>449.68697400000002</v>
      </c>
      <c r="J260">
        <v>2411.0199999999991</v>
      </c>
      <c r="K260">
        <v>0</v>
      </c>
      <c r="L260">
        <v>96.83065000000002</v>
      </c>
      <c r="M260">
        <v>0</v>
      </c>
      <c r="N260">
        <v>0</v>
      </c>
      <c r="O260">
        <v>0</v>
      </c>
      <c r="P260">
        <v>0</v>
      </c>
      <c r="Q260">
        <v>1236.404700000001</v>
      </c>
      <c r="R260">
        <v>307.59899999999999</v>
      </c>
      <c r="S260">
        <v>679.64999999999975</v>
      </c>
      <c r="T260">
        <v>90.281700000000058</v>
      </c>
      <c r="U260">
        <v>0</v>
      </c>
      <c r="V260">
        <v>742.73259999999982</v>
      </c>
      <c r="W260">
        <v>156.9194</v>
      </c>
      <c r="X260">
        <v>4002.1099999999992</v>
      </c>
      <c r="Y260">
        <v>3594.581999999999</v>
      </c>
    </row>
    <row r="261" spans="1:25" x14ac:dyDescent="0.25">
      <c r="A261" t="s">
        <v>259</v>
      </c>
      <c r="B261">
        <v>15150.1</v>
      </c>
      <c r="C261">
        <v>1639.5065999999999</v>
      </c>
      <c r="D261">
        <v>0</v>
      </c>
      <c r="E261">
        <v>0</v>
      </c>
      <c r="F261">
        <v>4792.8999999999996</v>
      </c>
      <c r="G261">
        <v>409.22500000000002</v>
      </c>
      <c r="H261">
        <v>663.4739800000001</v>
      </c>
      <c r="I261">
        <v>1304.0940000000001</v>
      </c>
      <c r="J261">
        <v>944.40000000000032</v>
      </c>
      <c r="K261">
        <v>25.5063</v>
      </c>
      <c r="L261">
        <v>115.6</v>
      </c>
      <c r="M261">
        <v>0</v>
      </c>
      <c r="N261">
        <v>0</v>
      </c>
      <c r="O261">
        <v>4.2643999999999993</v>
      </c>
      <c r="P261">
        <v>83.890999999999977</v>
      </c>
      <c r="Q261">
        <v>30.752490000000002</v>
      </c>
      <c r="R261">
        <v>53.791020000000003</v>
      </c>
      <c r="S261">
        <v>0.33825060000000001</v>
      </c>
      <c r="T261">
        <v>92.764299999999992</v>
      </c>
      <c r="U261">
        <v>0</v>
      </c>
      <c r="V261">
        <v>498.00547999999981</v>
      </c>
      <c r="W261">
        <v>81.42921459999998</v>
      </c>
      <c r="X261">
        <v>1756.5940000000001</v>
      </c>
      <c r="Y261">
        <v>2649.1419999999998</v>
      </c>
    </row>
    <row r="262" spans="1:25" x14ac:dyDescent="0.25">
      <c r="A262" t="s">
        <v>260</v>
      </c>
      <c r="B262">
        <v>36283.439999999988</v>
      </c>
      <c r="C262">
        <v>4507.8590000000013</v>
      </c>
      <c r="D262">
        <v>2.0400000000000001E-2</v>
      </c>
      <c r="E262">
        <v>7.27</v>
      </c>
      <c r="F262">
        <v>2973.21</v>
      </c>
      <c r="G262">
        <v>1350.2311</v>
      </c>
      <c r="H262">
        <v>573.10870000000011</v>
      </c>
      <c r="I262">
        <v>1136.6758</v>
      </c>
      <c r="J262">
        <v>1701.7760000000001</v>
      </c>
      <c r="K262">
        <v>0</v>
      </c>
      <c r="L262">
        <v>105.5</v>
      </c>
      <c r="M262">
        <v>0</v>
      </c>
      <c r="N262">
        <v>0</v>
      </c>
      <c r="O262">
        <v>16134.04</v>
      </c>
      <c r="P262">
        <v>263.74599999999998</v>
      </c>
      <c r="Q262">
        <v>1698.4001599999999</v>
      </c>
      <c r="R262">
        <v>179.8731599999999</v>
      </c>
      <c r="S262">
        <v>499.32749999999987</v>
      </c>
      <c r="T262">
        <v>87.013899999999978</v>
      </c>
      <c r="U262">
        <v>0</v>
      </c>
      <c r="V262">
        <v>672.0998000000003</v>
      </c>
      <c r="W262">
        <v>130.40545359999999</v>
      </c>
      <c r="X262">
        <v>947.63099999999997</v>
      </c>
      <c r="Y262">
        <v>3307.9635000000012</v>
      </c>
    </row>
    <row r="263" spans="1:25" x14ac:dyDescent="0.25">
      <c r="A263" t="s">
        <v>261</v>
      </c>
      <c r="B263">
        <v>2130.2350499999998</v>
      </c>
      <c r="C263">
        <v>6.19</v>
      </c>
      <c r="D263">
        <v>0</v>
      </c>
      <c r="E263">
        <v>0</v>
      </c>
      <c r="F263">
        <v>0</v>
      </c>
      <c r="G263">
        <v>77.778170999999986</v>
      </c>
      <c r="H263">
        <v>52.591690000000007</v>
      </c>
      <c r="I263">
        <v>32.362048999999992</v>
      </c>
      <c r="J263">
        <v>505.91680000000008</v>
      </c>
      <c r="K263">
        <v>14.9155</v>
      </c>
      <c r="L263">
        <v>0</v>
      </c>
      <c r="M263">
        <v>96.393018000000012</v>
      </c>
      <c r="N263">
        <v>211.17599999999999</v>
      </c>
      <c r="O263">
        <v>35.153260000000003</v>
      </c>
      <c r="P263">
        <v>113.75333000000001</v>
      </c>
      <c r="Q263">
        <v>33.356465000000021</v>
      </c>
      <c r="R263">
        <v>83.742670000000004</v>
      </c>
      <c r="S263">
        <v>0</v>
      </c>
      <c r="T263">
        <v>10.195399999999999</v>
      </c>
      <c r="U263">
        <v>0</v>
      </c>
      <c r="V263">
        <v>89.802839999999989</v>
      </c>
      <c r="W263">
        <v>23.567699999999991</v>
      </c>
      <c r="X263">
        <v>284.83100000000002</v>
      </c>
      <c r="Y263">
        <v>459.56999999999988</v>
      </c>
    </row>
    <row r="264" spans="1:25" x14ac:dyDescent="0.25">
      <c r="A264" t="s">
        <v>262</v>
      </c>
      <c r="B264">
        <v>17459.528999999999</v>
      </c>
      <c r="C264">
        <v>82.601200000000006</v>
      </c>
      <c r="D264">
        <v>0</v>
      </c>
      <c r="E264">
        <v>0</v>
      </c>
      <c r="F264">
        <v>1727.2190000000001</v>
      </c>
      <c r="G264">
        <v>909.80290000000002</v>
      </c>
      <c r="H264">
        <v>912.21988999999985</v>
      </c>
      <c r="I264">
        <v>845.17159200000003</v>
      </c>
      <c r="J264">
        <v>1528.8615</v>
      </c>
      <c r="K264">
        <v>106.73479500000001</v>
      </c>
      <c r="L264">
        <v>88.006999999999991</v>
      </c>
      <c r="M264">
        <v>3.3300000000000003E-2</v>
      </c>
      <c r="N264">
        <v>4.8470000000000004</v>
      </c>
      <c r="O264">
        <v>151.523</v>
      </c>
      <c r="P264">
        <v>70.22</v>
      </c>
      <c r="Q264">
        <v>41.341649999999987</v>
      </c>
      <c r="R264">
        <v>98.949319999999972</v>
      </c>
      <c r="S264">
        <v>32.602268170000002</v>
      </c>
      <c r="T264">
        <v>65.554000000000002</v>
      </c>
      <c r="U264">
        <v>0</v>
      </c>
      <c r="V264">
        <v>898.93</v>
      </c>
      <c r="W264">
        <v>185.22909999999999</v>
      </c>
      <c r="X264">
        <v>5481.1420000000007</v>
      </c>
      <c r="Y264">
        <v>4214.6280000000006</v>
      </c>
    </row>
    <row r="265" spans="1:25" x14ac:dyDescent="0.25">
      <c r="A265" t="s">
        <v>263</v>
      </c>
      <c r="B265">
        <v>13729.5</v>
      </c>
      <c r="C265">
        <v>313.53100000000001</v>
      </c>
      <c r="D265">
        <v>0</v>
      </c>
      <c r="E265">
        <v>0</v>
      </c>
      <c r="F265">
        <v>1430</v>
      </c>
      <c r="G265">
        <v>1111.9967590000001</v>
      </c>
      <c r="H265">
        <v>702.28534000000002</v>
      </c>
      <c r="I265">
        <v>770.03919999999982</v>
      </c>
      <c r="J265">
        <v>1088.68</v>
      </c>
      <c r="K265">
        <v>0</v>
      </c>
      <c r="L265">
        <v>158.22999999999999</v>
      </c>
      <c r="M265">
        <v>0</v>
      </c>
      <c r="N265">
        <v>0</v>
      </c>
      <c r="O265">
        <v>0</v>
      </c>
      <c r="P265">
        <v>0</v>
      </c>
      <c r="Q265">
        <v>33.362079999999999</v>
      </c>
      <c r="R265">
        <v>39.153999999999989</v>
      </c>
      <c r="S265">
        <v>16.250789999999999</v>
      </c>
      <c r="T265">
        <v>115.60890000000001</v>
      </c>
      <c r="U265">
        <v>0</v>
      </c>
      <c r="V265">
        <v>650.30380000000014</v>
      </c>
      <c r="W265">
        <v>137.88153</v>
      </c>
      <c r="X265">
        <v>3728.08</v>
      </c>
      <c r="Y265">
        <v>3436.44</v>
      </c>
    </row>
    <row r="266" spans="1:25" x14ac:dyDescent="0.25">
      <c r="A266" t="s">
        <v>264</v>
      </c>
      <c r="B266">
        <v>32788.300000000003</v>
      </c>
      <c r="C266">
        <v>4804.4639099999986</v>
      </c>
      <c r="D266">
        <v>1.3</v>
      </c>
      <c r="E266">
        <v>0</v>
      </c>
      <c r="F266">
        <v>994.07</v>
      </c>
      <c r="G266">
        <v>966.4473999999999</v>
      </c>
      <c r="H266">
        <v>2954.61537</v>
      </c>
      <c r="I266">
        <v>1183.0288</v>
      </c>
      <c r="J266">
        <v>2643.7699999999991</v>
      </c>
      <c r="K266">
        <v>0</v>
      </c>
      <c r="L266">
        <v>427.65</v>
      </c>
      <c r="M266">
        <v>0</v>
      </c>
      <c r="N266">
        <v>0</v>
      </c>
      <c r="O266">
        <v>24.497</v>
      </c>
      <c r="P266">
        <v>8.3015000000000008</v>
      </c>
      <c r="Q266">
        <v>1176.6174900000001</v>
      </c>
      <c r="R266">
        <v>154.83435999999989</v>
      </c>
      <c r="S266">
        <v>97.851599999999976</v>
      </c>
      <c r="T266">
        <v>263.17100000000011</v>
      </c>
      <c r="U266">
        <v>0</v>
      </c>
      <c r="V266">
        <v>1418.4680000000001</v>
      </c>
      <c r="W266">
        <v>268.96587</v>
      </c>
      <c r="X266">
        <v>8730.1100000000024</v>
      </c>
      <c r="Y266">
        <v>6659.9279999999999</v>
      </c>
    </row>
    <row r="267" spans="1:25" x14ac:dyDescent="0.25">
      <c r="A267" t="s">
        <v>265</v>
      </c>
      <c r="B267">
        <v>15862.4</v>
      </c>
      <c r="C267">
        <v>465.54599999999999</v>
      </c>
      <c r="D267">
        <v>0</v>
      </c>
      <c r="E267">
        <v>0</v>
      </c>
      <c r="F267">
        <v>1384.5</v>
      </c>
      <c r="G267">
        <v>868.43769999999995</v>
      </c>
      <c r="H267">
        <v>682.98490000000004</v>
      </c>
      <c r="I267">
        <v>681.78273999999988</v>
      </c>
      <c r="J267">
        <v>1495.66</v>
      </c>
      <c r="K267">
        <v>82.30922000000001</v>
      </c>
      <c r="L267">
        <v>127.74</v>
      </c>
      <c r="M267">
        <v>0</v>
      </c>
      <c r="N267">
        <v>0</v>
      </c>
      <c r="O267">
        <v>47.121940000000002</v>
      </c>
      <c r="P267">
        <v>126.9997</v>
      </c>
      <c r="Q267">
        <v>14.10919</v>
      </c>
      <c r="R267">
        <v>168.18119999999999</v>
      </c>
      <c r="S267">
        <v>10.416216</v>
      </c>
      <c r="T267">
        <v>69.5732</v>
      </c>
      <c r="U267">
        <v>0</v>
      </c>
      <c r="V267">
        <v>951.03269999999998</v>
      </c>
      <c r="W267">
        <v>171.78469999999999</v>
      </c>
      <c r="X267">
        <v>4042.8962000000001</v>
      </c>
      <c r="Y267">
        <v>4453.1840000000002</v>
      </c>
    </row>
    <row r="268" spans="1:25" x14ac:dyDescent="0.25">
      <c r="A268" t="s">
        <v>266</v>
      </c>
      <c r="B268">
        <v>6426.93</v>
      </c>
      <c r="C268">
        <v>43.088999999999999</v>
      </c>
      <c r="D268">
        <v>0</v>
      </c>
      <c r="E268">
        <v>0</v>
      </c>
      <c r="F268">
        <v>0</v>
      </c>
      <c r="G268">
        <v>551.79939999999988</v>
      </c>
      <c r="H268">
        <v>152.74019000000001</v>
      </c>
      <c r="I268">
        <v>174.505</v>
      </c>
      <c r="J268">
        <v>595.80000000000007</v>
      </c>
      <c r="K268">
        <v>0</v>
      </c>
      <c r="L268">
        <v>0</v>
      </c>
      <c r="M268">
        <v>0</v>
      </c>
      <c r="N268">
        <v>0</v>
      </c>
      <c r="O268">
        <v>421.3</v>
      </c>
      <c r="P268">
        <v>63.25</v>
      </c>
      <c r="Q268">
        <v>553.47709999999984</v>
      </c>
      <c r="R268">
        <v>53.83400000000001</v>
      </c>
      <c r="S268">
        <v>31.217200000000009</v>
      </c>
      <c r="T268">
        <v>26.5398</v>
      </c>
      <c r="U268">
        <v>0</v>
      </c>
      <c r="V268">
        <v>278.20330000000001</v>
      </c>
      <c r="W268">
        <v>47.262099999999997</v>
      </c>
      <c r="X268">
        <v>2096.67</v>
      </c>
      <c r="Y268">
        <v>1343.1420000000001</v>
      </c>
    </row>
    <row r="269" spans="1:25" x14ac:dyDescent="0.25">
      <c r="A269" t="s">
        <v>267</v>
      </c>
      <c r="B269">
        <v>22703.329999999991</v>
      </c>
      <c r="C269">
        <v>2282.7908000000002</v>
      </c>
      <c r="D269">
        <v>2.0400000000000001E-2</v>
      </c>
      <c r="E269">
        <v>0</v>
      </c>
      <c r="F269">
        <v>2309.1</v>
      </c>
      <c r="G269">
        <v>991.52586999999949</v>
      </c>
      <c r="H269">
        <v>675.52753999999993</v>
      </c>
      <c r="I269">
        <v>937.70201999999995</v>
      </c>
      <c r="J269">
        <v>1549.53</v>
      </c>
      <c r="K269">
        <v>0</v>
      </c>
      <c r="L269">
        <v>127.22499999999999</v>
      </c>
      <c r="M269">
        <v>0</v>
      </c>
      <c r="N269">
        <v>0</v>
      </c>
      <c r="O269">
        <v>53.13</v>
      </c>
      <c r="P269">
        <v>139.94999999999999</v>
      </c>
      <c r="Q269">
        <v>4362.146999999999</v>
      </c>
      <c r="R269">
        <v>154.94094000000001</v>
      </c>
      <c r="S269">
        <v>1317.9309999999989</v>
      </c>
      <c r="T269">
        <v>49.936000000000007</v>
      </c>
      <c r="U269">
        <v>0</v>
      </c>
      <c r="V269">
        <v>602.62390000000005</v>
      </c>
      <c r="W269">
        <v>138.7338</v>
      </c>
      <c r="X269">
        <v>3902.570999999999</v>
      </c>
      <c r="Y269">
        <v>3104.038</v>
      </c>
    </row>
    <row r="270" spans="1:25" x14ac:dyDescent="0.25">
      <c r="A270" t="s">
        <v>268</v>
      </c>
      <c r="B270">
        <v>40911</v>
      </c>
      <c r="C270">
        <v>24897.94</v>
      </c>
      <c r="D270">
        <v>0</v>
      </c>
      <c r="E270">
        <v>1.0900000000000001</v>
      </c>
      <c r="F270">
        <v>809.5</v>
      </c>
      <c r="G270">
        <v>334.99360000000001</v>
      </c>
      <c r="H270">
        <v>1480.7470000000001</v>
      </c>
      <c r="I270">
        <v>616.83000000000004</v>
      </c>
      <c r="J270">
        <v>1490.98</v>
      </c>
      <c r="K270">
        <v>0</v>
      </c>
      <c r="L270">
        <v>13.22</v>
      </c>
      <c r="M270">
        <v>0</v>
      </c>
      <c r="N270">
        <v>0</v>
      </c>
      <c r="O270">
        <v>0</v>
      </c>
      <c r="P270">
        <v>0</v>
      </c>
      <c r="Q270">
        <v>6.0229860000000004</v>
      </c>
      <c r="R270">
        <v>9.2929999999999993</v>
      </c>
      <c r="S270">
        <v>0.70192580000000016</v>
      </c>
      <c r="T270">
        <v>113.4503</v>
      </c>
      <c r="U270">
        <v>0</v>
      </c>
      <c r="V270">
        <v>1095.713</v>
      </c>
      <c r="W270">
        <v>230.04603299999999</v>
      </c>
      <c r="X270">
        <v>4737.0630000000001</v>
      </c>
      <c r="Y270">
        <v>4998.16</v>
      </c>
    </row>
    <row r="271" spans="1:25" x14ac:dyDescent="0.25">
      <c r="A271" t="s">
        <v>269</v>
      </c>
      <c r="B271">
        <v>28837.7</v>
      </c>
      <c r="C271">
        <v>2866.161000000001</v>
      </c>
      <c r="D271">
        <v>0</v>
      </c>
      <c r="E271">
        <v>1.0900000000000001</v>
      </c>
      <c r="F271">
        <v>1453</v>
      </c>
      <c r="G271">
        <v>2030.5018399999999</v>
      </c>
      <c r="H271">
        <v>1759.6509000000001</v>
      </c>
      <c r="I271">
        <v>1240.4016999999999</v>
      </c>
      <c r="J271">
        <v>2350.94</v>
      </c>
      <c r="K271">
        <v>82.835645799999995</v>
      </c>
      <c r="L271">
        <v>69.817530000000005</v>
      </c>
      <c r="M271">
        <v>0</v>
      </c>
      <c r="N271">
        <v>0</v>
      </c>
      <c r="O271">
        <v>6.2799999999999995E-2</v>
      </c>
      <c r="P271">
        <v>6.56</v>
      </c>
      <c r="Q271">
        <v>13.6853487</v>
      </c>
      <c r="R271">
        <v>64.525900000000007</v>
      </c>
      <c r="S271">
        <v>1476.6549299999999</v>
      </c>
      <c r="T271">
        <v>166.43350000000001</v>
      </c>
      <c r="U271">
        <v>0</v>
      </c>
      <c r="V271">
        <v>1441.0986</v>
      </c>
      <c r="W271">
        <v>218.6013845999999</v>
      </c>
      <c r="X271">
        <v>6534.3599999999988</v>
      </c>
      <c r="Y271">
        <v>7050.5159999999987</v>
      </c>
    </row>
    <row r="272" spans="1:25" x14ac:dyDescent="0.25">
      <c r="A272" t="s">
        <v>270</v>
      </c>
      <c r="B272">
        <v>78679.049999999988</v>
      </c>
      <c r="C272">
        <v>27568.51007</v>
      </c>
      <c r="D272">
        <v>2.5649000000000002</v>
      </c>
      <c r="E272">
        <v>39.590000000000003</v>
      </c>
      <c r="F272">
        <v>6753.9299999999994</v>
      </c>
      <c r="G272">
        <v>2974.2267000000011</v>
      </c>
      <c r="H272">
        <v>3482.8939999999998</v>
      </c>
      <c r="I272">
        <v>3140.7190000000001</v>
      </c>
      <c r="J272">
        <v>3883.0169999999998</v>
      </c>
      <c r="K272">
        <v>8.3464999999999989</v>
      </c>
      <c r="L272">
        <v>160.155</v>
      </c>
      <c r="M272">
        <v>0</v>
      </c>
      <c r="N272">
        <v>0</v>
      </c>
      <c r="O272">
        <v>2151.4</v>
      </c>
      <c r="P272">
        <v>110.107</v>
      </c>
      <c r="Q272">
        <v>46.013125999999993</v>
      </c>
      <c r="R272">
        <v>74.44259000000001</v>
      </c>
      <c r="S272">
        <v>7.2874420000000004</v>
      </c>
      <c r="T272">
        <v>372.48729999999989</v>
      </c>
      <c r="U272">
        <v>0</v>
      </c>
      <c r="V272">
        <v>2444.6337600000002</v>
      </c>
      <c r="W272">
        <v>501.77562000000012</v>
      </c>
      <c r="X272">
        <v>13617.007100000001</v>
      </c>
      <c r="Y272">
        <v>11217.991</v>
      </c>
    </row>
    <row r="273" spans="1:25" x14ac:dyDescent="0.25">
      <c r="A273" t="s">
        <v>271</v>
      </c>
      <c r="B273">
        <v>15136.29</v>
      </c>
      <c r="C273">
        <v>732.55272000000002</v>
      </c>
      <c r="D273">
        <v>0.10199999999999999</v>
      </c>
      <c r="E273">
        <v>0</v>
      </c>
      <c r="F273">
        <v>157.80000000000001</v>
      </c>
      <c r="G273">
        <v>772.77572999999973</v>
      </c>
      <c r="H273">
        <v>398.5949172</v>
      </c>
      <c r="I273">
        <v>329.79003999999992</v>
      </c>
      <c r="J273">
        <v>1710.450000000001</v>
      </c>
      <c r="K273">
        <v>0</v>
      </c>
      <c r="L273">
        <v>178.1</v>
      </c>
      <c r="M273">
        <v>0</v>
      </c>
      <c r="N273">
        <v>0</v>
      </c>
      <c r="O273">
        <v>0.37189</v>
      </c>
      <c r="P273">
        <v>71.382999999999996</v>
      </c>
      <c r="Q273">
        <v>1614.7014999999999</v>
      </c>
      <c r="R273">
        <v>231.75299999999999</v>
      </c>
      <c r="S273">
        <v>46.215700000000012</v>
      </c>
      <c r="T273">
        <v>35.561399999999999</v>
      </c>
      <c r="U273">
        <v>0</v>
      </c>
      <c r="V273">
        <v>497.50449999999978</v>
      </c>
      <c r="W273">
        <v>113.5553</v>
      </c>
      <c r="X273">
        <v>5818.6960000000026</v>
      </c>
      <c r="Y273">
        <v>2437.8525</v>
      </c>
    </row>
    <row r="274" spans="1:25" x14ac:dyDescent="0.25">
      <c r="A274" t="s">
        <v>272</v>
      </c>
      <c r="B274">
        <v>98506.400000000009</v>
      </c>
      <c r="C274">
        <v>14087.55143</v>
      </c>
      <c r="D274">
        <v>0.27500000000000002</v>
      </c>
      <c r="E274">
        <v>83.99</v>
      </c>
      <c r="F274">
        <v>4790.8099999999986</v>
      </c>
      <c r="G274">
        <v>7216.0335999999998</v>
      </c>
      <c r="H274">
        <v>8543.8061999999991</v>
      </c>
      <c r="I274">
        <v>5063.2036999999991</v>
      </c>
      <c r="J274">
        <v>8021.9469999999992</v>
      </c>
      <c r="K274">
        <v>2122.7199999999998</v>
      </c>
      <c r="L274">
        <v>484.85000000000008</v>
      </c>
      <c r="M274">
        <v>0</v>
      </c>
      <c r="N274">
        <v>0</v>
      </c>
      <c r="O274">
        <v>30.849332</v>
      </c>
      <c r="P274">
        <v>5.1109999999999998</v>
      </c>
      <c r="Q274">
        <v>457.33834519999999</v>
      </c>
      <c r="R274">
        <v>28.778099999999991</v>
      </c>
      <c r="S274">
        <v>19.06831720000001</v>
      </c>
      <c r="T274">
        <v>1323.5371</v>
      </c>
      <c r="U274">
        <v>0</v>
      </c>
      <c r="V274">
        <v>5463.0719479999989</v>
      </c>
      <c r="W274">
        <v>979.0009</v>
      </c>
      <c r="X274">
        <v>15313.34</v>
      </c>
      <c r="Y274">
        <v>24473.417000000001</v>
      </c>
    </row>
    <row r="275" spans="1:25" x14ac:dyDescent="0.25">
      <c r="A275" t="s">
        <v>273</v>
      </c>
      <c r="B275">
        <v>30778.639999999999</v>
      </c>
      <c r="C275">
        <v>3187.552979999999</v>
      </c>
      <c r="D275">
        <v>3.0599999999999999E-2</v>
      </c>
      <c r="E275">
        <v>1.82</v>
      </c>
      <c r="F275">
        <v>2.63375</v>
      </c>
      <c r="G275">
        <v>2964.1899900000021</v>
      </c>
      <c r="H275">
        <v>780.83190000000025</v>
      </c>
      <c r="I275">
        <v>921.42230000000006</v>
      </c>
      <c r="J275">
        <v>3620.6499999999969</v>
      </c>
      <c r="K275">
        <v>0</v>
      </c>
      <c r="L275">
        <v>831.49999999999989</v>
      </c>
      <c r="M275">
        <v>0</v>
      </c>
      <c r="N275">
        <v>0</v>
      </c>
      <c r="O275">
        <v>0</v>
      </c>
      <c r="P275">
        <v>0</v>
      </c>
      <c r="Q275">
        <v>4039.3925499999991</v>
      </c>
      <c r="R275">
        <v>522.27700000000016</v>
      </c>
      <c r="S275">
        <v>348.21699999999981</v>
      </c>
      <c r="T275">
        <v>92.13390000000004</v>
      </c>
      <c r="U275">
        <v>0</v>
      </c>
      <c r="V275">
        <v>931.79700000000003</v>
      </c>
      <c r="W275">
        <v>201.00800000000001</v>
      </c>
      <c r="X275">
        <v>7825.0599999999959</v>
      </c>
      <c r="Y275">
        <v>4516.3610000000008</v>
      </c>
    </row>
    <row r="276" spans="1:25" x14ac:dyDescent="0.25">
      <c r="A276" t="s">
        <v>274</v>
      </c>
      <c r="B276">
        <v>42222.85</v>
      </c>
      <c r="C276">
        <v>6180.29072</v>
      </c>
      <c r="D276">
        <v>3.0599999999999999E-2</v>
      </c>
      <c r="E276">
        <v>0</v>
      </c>
      <c r="F276">
        <v>3103.63</v>
      </c>
      <c r="G276">
        <v>588.96590000000003</v>
      </c>
      <c r="H276">
        <v>3872.373360000001</v>
      </c>
      <c r="I276">
        <v>1829.8778</v>
      </c>
      <c r="J276">
        <v>3345.74</v>
      </c>
      <c r="K276">
        <v>1.8339999999999999E-2</v>
      </c>
      <c r="L276">
        <v>40.81</v>
      </c>
      <c r="M276">
        <v>0</v>
      </c>
      <c r="N276">
        <v>0</v>
      </c>
      <c r="O276">
        <v>0</v>
      </c>
      <c r="P276">
        <v>0</v>
      </c>
      <c r="Q276">
        <v>603.21549019999998</v>
      </c>
      <c r="R276">
        <v>17.996880000000001</v>
      </c>
      <c r="S276">
        <v>37.06465</v>
      </c>
      <c r="T276">
        <v>516.27459999999996</v>
      </c>
      <c r="U276">
        <v>0</v>
      </c>
      <c r="V276">
        <v>2325.9978000000001</v>
      </c>
      <c r="W276">
        <v>437.98363459999979</v>
      </c>
      <c r="X276">
        <v>8892.1449999999968</v>
      </c>
      <c r="Y276">
        <v>10426.206</v>
      </c>
    </row>
    <row r="277" spans="1:25" x14ac:dyDescent="0.25">
      <c r="A277" t="s">
        <v>275</v>
      </c>
      <c r="B277">
        <v>51066.071400000001</v>
      </c>
      <c r="C277">
        <v>14968.48522</v>
      </c>
      <c r="D277">
        <v>0</v>
      </c>
      <c r="E277">
        <v>49.1</v>
      </c>
      <c r="F277">
        <v>4043.39</v>
      </c>
      <c r="G277">
        <v>1123.1125</v>
      </c>
      <c r="H277">
        <v>2243.40292</v>
      </c>
      <c r="I277">
        <v>1763.5416600000001</v>
      </c>
      <c r="J277">
        <v>3052.999980000001</v>
      </c>
      <c r="K277">
        <v>0</v>
      </c>
      <c r="L277">
        <v>66.460000000000008</v>
      </c>
      <c r="M277">
        <v>0</v>
      </c>
      <c r="N277">
        <v>0</v>
      </c>
      <c r="O277">
        <v>6097.25</v>
      </c>
      <c r="P277">
        <v>19.191299999999998</v>
      </c>
      <c r="Q277">
        <v>57.708928600000007</v>
      </c>
      <c r="R277">
        <v>163.04300000000001</v>
      </c>
      <c r="S277">
        <v>73.486621000000014</v>
      </c>
      <c r="T277">
        <v>221.3295</v>
      </c>
      <c r="U277">
        <v>0</v>
      </c>
      <c r="V277">
        <v>1688.3725240000001</v>
      </c>
      <c r="W277">
        <v>296.55770000000018</v>
      </c>
      <c r="X277">
        <v>7006.7982000000011</v>
      </c>
      <c r="Y277">
        <v>8105.646099999999</v>
      </c>
    </row>
    <row r="278" spans="1:25" x14ac:dyDescent="0.25">
      <c r="A278" t="s">
        <v>276</v>
      </c>
      <c r="B278">
        <v>24824.2</v>
      </c>
      <c r="C278">
        <v>2331.7212799999988</v>
      </c>
      <c r="D278">
        <v>0</v>
      </c>
      <c r="E278">
        <v>0</v>
      </c>
      <c r="F278">
        <v>525.5</v>
      </c>
      <c r="G278">
        <v>615.03179999999975</v>
      </c>
      <c r="H278">
        <v>326.15454999999997</v>
      </c>
      <c r="I278">
        <v>370.09940000000012</v>
      </c>
      <c r="J278">
        <v>1091.28</v>
      </c>
      <c r="K278">
        <v>0</v>
      </c>
      <c r="L278">
        <v>0</v>
      </c>
      <c r="M278">
        <v>0</v>
      </c>
      <c r="N278">
        <v>0</v>
      </c>
      <c r="O278">
        <v>12250</v>
      </c>
      <c r="P278">
        <v>33.239999999999988</v>
      </c>
      <c r="Q278">
        <v>1506.4025200000001</v>
      </c>
      <c r="R278">
        <v>105.506</v>
      </c>
      <c r="S278">
        <v>62.678600000000003</v>
      </c>
      <c r="T278">
        <v>54.658870000000007</v>
      </c>
      <c r="U278">
        <v>0</v>
      </c>
      <c r="V278">
        <v>486.67199999999991</v>
      </c>
      <c r="W278">
        <v>87.597110000000001</v>
      </c>
      <c r="X278">
        <v>2682.5990000000002</v>
      </c>
      <c r="Y278">
        <v>2291.625</v>
      </c>
    </row>
    <row r="279" spans="1:25" x14ac:dyDescent="0.25">
      <c r="A279" t="s">
        <v>277</v>
      </c>
      <c r="B279">
        <v>17210.830000000002</v>
      </c>
      <c r="C279">
        <v>5091.8099999999986</v>
      </c>
      <c r="D279">
        <v>0</v>
      </c>
      <c r="E279">
        <v>1.82</v>
      </c>
      <c r="F279">
        <v>518</v>
      </c>
      <c r="G279">
        <v>457.62690000000009</v>
      </c>
      <c r="H279">
        <v>446.37013999999999</v>
      </c>
      <c r="I279">
        <v>348.83615000000009</v>
      </c>
      <c r="J279">
        <v>954.24000000000024</v>
      </c>
      <c r="K279">
        <v>0</v>
      </c>
      <c r="L279">
        <v>0</v>
      </c>
      <c r="M279">
        <v>0</v>
      </c>
      <c r="N279">
        <v>0</v>
      </c>
      <c r="O279">
        <v>2103.7570000000001</v>
      </c>
      <c r="P279">
        <v>136.96299999999999</v>
      </c>
      <c r="Q279">
        <v>825.49329999999975</v>
      </c>
      <c r="R279">
        <v>96.31</v>
      </c>
      <c r="S279">
        <v>64.049500000000009</v>
      </c>
      <c r="T279">
        <v>53.421699999999987</v>
      </c>
      <c r="U279">
        <v>0</v>
      </c>
      <c r="V279">
        <v>429.22250000000003</v>
      </c>
      <c r="W279">
        <v>88.322864600000003</v>
      </c>
      <c r="X279">
        <v>3489.212</v>
      </c>
      <c r="Y279">
        <v>2096.518</v>
      </c>
    </row>
    <row r="280" spans="1:25" x14ac:dyDescent="0.25">
      <c r="A280" t="s">
        <v>278</v>
      </c>
      <c r="B280">
        <v>13647.79</v>
      </c>
      <c r="C280">
        <v>335.12614000000002</v>
      </c>
      <c r="D280">
        <v>0</v>
      </c>
      <c r="E280">
        <v>0</v>
      </c>
      <c r="F280">
        <v>854.10000000000014</v>
      </c>
      <c r="G280">
        <v>864.40219999999999</v>
      </c>
      <c r="H280">
        <v>566.83463999999992</v>
      </c>
      <c r="I280">
        <v>568.18442999999991</v>
      </c>
      <c r="J280">
        <v>1579.99</v>
      </c>
      <c r="K280">
        <v>2.34734</v>
      </c>
      <c r="L280">
        <v>19.277000000000001</v>
      </c>
      <c r="M280">
        <v>0</v>
      </c>
      <c r="N280">
        <v>0</v>
      </c>
      <c r="O280">
        <v>0</v>
      </c>
      <c r="P280">
        <v>0</v>
      </c>
      <c r="Q280">
        <v>218.15951999999999</v>
      </c>
      <c r="R280">
        <v>191.78200000000001</v>
      </c>
      <c r="S280">
        <v>7.9536890000000016</v>
      </c>
      <c r="T280">
        <v>44.169899999999998</v>
      </c>
      <c r="U280">
        <v>0</v>
      </c>
      <c r="V280">
        <v>635.6995999999998</v>
      </c>
      <c r="W280">
        <v>157.4948</v>
      </c>
      <c r="X280">
        <v>4205.6760000000004</v>
      </c>
      <c r="Y280">
        <v>3398.2639999999978</v>
      </c>
    </row>
    <row r="281" spans="1:25" x14ac:dyDescent="0.25">
      <c r="A281" t="s">
        <v>279</v>
      </c>
      <c r="B281">
        <v>15244.6</v>
      </c>
      <c r="C281">
        <v>5814.7649999999994</v>
      </c>
      <c r="D281">
        <v>0</v>
      </c>
      <c r="E281">
        <v>0</v>
      </c>
      <c r="F281">
        <v>563.20000000000005</v>
      </c>
      <c r="G281">
        <v>574.45559999999989</v>
      </c>
      <c r="H281">
        <v>716.7835</v>
      </c>
      <c r="I281">
        <v>440.16619999999989</v>
      </c>
      <c r="J281">
        <v>1118.1940999999999</v>
      </c>
      <c r="K281">
        <v>0</v>
      </c>
      <c r="L281">
        <v>0</v>
      </c>
      <c r="M281">
        <v>0</v>
      </c>
      <c r="N281">
        <v>0</v>
      </c>
      <c r="O281">
        <v>96.83</v>
      </c>
      <c r="P281">
        <v>94.166999999999987</v>
      </c>
      <c r="Q281">
        <v>105.0127</v>
      </c>
      <c r="R281">
        <v>100.28749999999999</v>
      </c>
      <c r="S281">
        <v>13.020339999999999</v>
      </c>
      <c r="T281">
        <v>36.075499999999998</v>
      </c>
      <c r="U281">
        <v>0</v>
      </c>
      <c r="V281">
        <v>508.1431</v>
      </c>
      <c r="W281">
        <v>91.749499999999998</v>
      </c>
      <c r="X281">
        <v>2416.882000000001</v>
      </c>
      <c r="Y281">
        <v>2556.62</v>
      </c>
    </row>
    <row r="282" spans="1:25" x14ac:dyDescent="0.25">
      <c r="A282" t="s">
        <v>280</v>
      </c>
      <c r="B282">
        <v>18186.75</v>
      </c>
      <c r="C282">
        <v>7500.4260000000004</v>
      </c>
      <c r="D282">
        <v>0</v>
      </c>
      <c r="E282">
        <v>0</v>
      </c>
      <c r="F282">
        <v>2616</v>
      </c>
      <c r="G282">
        <v>802.16279999999995</v>
      </c>
      <c r="H282">
        <v>322.22500000000002</v>
      </c>
      <c r="I282">
        <v>863.76890000000003</v>
      </c>
      <c r="J282">
        <v>1032.95</v>
      </c>
      <c r="K282">
        <v>0</v>
      </c>
      <c r="L282">
        <v>1.54</v>
      </c>
      <c r="M282">
        <v>0</v>
      </c>
      <c r="N282">
        <v>0</v>
      </c>
      <c r="O282">
        <v>3.0435E-2</v>
      </c>
      <c r="P282">
        <v>145.69</v>
      </c>
      <c r="Q282">
        <v>150.21899999999991</v>
      </c>
      <c r="R282">
        <v>127.57599999999999</v>
      </c>
      <c r="S282">
        <v>11.0435</v>
      </c>
      <c r="T282">
        <v>29.6694</v>
      </c>
      <c r="U282">
        <v>0</v>
      </c>
      <c r="V282">
        <v>348.10079999999999</v>
      </c>
      <c r="W282">
        <v>61.925299999999993</v>
      </c>
      <c r="X282">
        <v>2328.6950000000002</v>
      </c>
      <c r="Y282">
        <v>1837.4077</v>
      </c>
    </row>
    <row r="283" spans="1:25" x14ac:dyDescent="0.25">
      <c r="A283" t="s">
        <v>281</v>
      </c>
      <c r="B283">
        <v>9197.65</v>
      </c>
      <c r="C283">
        <v>37.162000000000013</v>
      </c>
      <c r="D283">
        <v>0</v>
      </c>
      <c r="E283">
        <v>0</v>
      </c>
      <c r="F283">
        <v>1948.6097400000001</v>
      </c>
      <c r="G283">
        <v>301.7820000000001</v>
      </c>
      <c r="H283">
        <v>295.28099999999989</v>
      </c>
      <c r="I283">
        <v>588.00900000000001</v>
      </c>
      <c r="J283">
        <v>684.26000000000033</v>
      </c>
      <c r="K283">
        <v>0.17096</v>
      </c>
      <c r="L283">
        <v>30.363849999999999</v>
      </c>
      <c r="M283">
        <v>0</v>
      </c>
      <c r="N283">
        <v>0</v>
      </c>
      <c r="O283">
        <v>0</v>
      </c>
      <c r="P283">
        <v>0</v>
      </c>
      <c r="Q283">
        <v>35.974499999999978</v>
      </c>
      <c r="R283">
        <v>58.091999999999999</v>
      </c>
      <c r="S283">
        <v>14.393319999999999</v>
      </c>
      <c r="T283">
        <v>18.435600000000001</v>
      </c>
      <c r="U283">
        <v>0</v>
      </c>
      <c r="V283">
        <v>348.42439999999988</v>
      </c>
      <c r="W283">
        <v>84.855099999999979</v>
      </c>
      <c r="X283">
        <v>3028.9040000000009</v>
      </c>
      <c r="Y283">
        <v>1724.0640000000001</v>
      </c>
    </row>
    <row r="284" spans="1:25" x14ac:dyDescent="0.25">
      <c r="A284" t="s">
        <v>282</v>
      </c>
      <c r="B284">
        <v>22675.840999999989</v>
      </c>
      <c r="C284">
        <v>2631.724200000001</v>
      </c>
      <c r="D284">
        <v>0</v>
      </c>
      <c r="E284">
        <v>4.7200000000000006</v>
      </c>
      <c r="F284">
        <v>1213</v>
      </c>
      <c r="G284">
        <v>1561.4817</v>
      </c>
      <c r="H284">
        <v>308.89931000000001</v>
      </c>
      <c r="I284">
        <v>759.62751999999989</v>
      </c>
      <c r="J284">
        <v>1416.855</v>
      </c>
      <c r="K284">
        <v>0</v>
      </c>
      <c r="L284">
        <v>0</v>
      </c>
      <c r="M284">
        <v>0</v>
      </c>
      <c r="N284">
        <v>0</v>
      </c>
      <c r="O284">
        <v>315.68</v>
      </c>
      <c r="P284">
        <v>109.93470000000001</v>
      </c>
      <c r="Q284">
        <v>7672.6405999999997</v>
      </c>
      <c r="R284">
        <v>175.4436</v>
      </c>
      <c r="S284">
        <v>826.18700000000013</v>
      </c>
      <c r="T284">
        <v>47.137100000000018</v>
      </c>
      <c r="U284">
        <v>0</v>
      </c>
      <c r="V284">
        <v>467.23489999999993</v>
      </c>
      <c r="W284">
        <v>102.46939999999999</v>
      </c>
      <c r="X284">
        <v>2781.9650000000001</v>
      </c>
      <c r="Y284">
        <v>2278.4410000000012</v>
      </c>
    </row>
    <row r="285" spans="1:25" x14ac:dyDescent="0.25">
      <c r="A285" t="s">
        <v>283</v>
      </c>
      <c r="B285">
        <v>16567.259999999998</v>
      </c>
      <c r="C285">
        <v>695.09900000000005</v>
      </c>
      <c r="D285">
        <v>5.0900000000000001E-2</v>
      </c>
      <c r="E285">
        <v>0</v>
      </c>
      <c r="F285">
        <v>1996.37</v>
      </c>
      <c r="G285">
        <v>738.19049999999993</v>
      </c>
      <c r="H285">
        <v>625.47233999999992</v>
      </c>
      <c r="I285">
        <v>821.60074999999995</v>
      </c>
      <c r="J285">
        <v>1085.4100000000001</v>
      </c>
      <c r="K285">
        <v>0</v>
      </c>
      <c r="L285">
        <v>8.2320000000000011</v>
      </c>
      <c r="M285">
        <v>0</v>
      </c>
      <c r="N285">
        <v>0</v>
      </c>
      <c r="O285">
        <v>3838</v>
      </c>
      <c r="P285">
        <v>234.3</v>
      </c>
      <c r="Q285">
        <v>100.83729</v>
      </c>
      <c r="R285">
        <v>80.225190000000012</v>
      </c>
      <c r="S285">
        <v>16.021920000000001</v>
      </c>
      <c r="T285">
        <v>38.136400000000002</v>
      </c>
      <c r="U285">
        <v>0</v>
      </c>
      <c r="V285">
        <v>566.82500000000005</v>
      </c>
      <c r="W285">
        <v>105.04949999999999</v>
      </c>
      <c r="X285">
        <v>2840.9520000000002</v>
      </c>
      <c r="Y285">
        <v>2778.4639999999999</v>
      </c>
    </row>
    <row r="286" spans="1:25" x14ac:dyDescent="0.25">
      <c r="A286" t="s">
        <v>284</v>
      </c>
      <c r="B286">
        <v>34469.601499999997</v>
      </c>
      <c r="C286">
        <v>2776.2180000000012</v>
      </c>
      <c r="D286">
        <v>0</v>
      </c>
      <c r="E286">
        <v>12.7</v>
      </c>
      <c r="F286">
        <v>1682.9</v>
      </c>
      <c r="G286">
        <v>969.8680499999997</v>
      </c>
      <c r="H286">
        <v>592.56438199999991</v>
      </c>
      <c r="I286">
        <v>766.02392999999984</v>
      </c>
      <c r="J286">
        <v>1391.0039999999999</v>
      </c>
      <c r="K286">
        <v>0.32600000000000001</v>
      </c>
      <c r="L286">
        <v>39.700000000000003</v>
      </c>
      <c r="M286">
        <v>0</v>
      </c>
      <c r="N286">
        <v>0</v>
      </c>
      <c r="O286">
        <v>237.78</v>
      </c>
      <c r="P286">
        <v>116.303</v>
      </c>
      <c r="Q286">
        <v>14884.586799999999</v>
      </c>
      <c r="R286">
        <v>207.12482000000011</v>
      </c>
      <c r="S286">
        <v>2605.9299999999989</v>
      </c>
      <c r="T286">
        <v>2261.7484000000009</v>
      </c>
      <c r="U286">
        <v>0</v>
      </c>
      <c r="V286">
        <v>425.7363000000002</v>
      </c>
      <c r="W286">
        <v>94.500100000000032</v>
      </c>
      <c r="X286">
        <v>3304.3000000000011</v>
      </c>
      <c r="Y286">
        <v>2110.6295</v>
      </c>
    </row>
    <row r="287" spans="1:25" x14ac:dyDescent="0.25">
      <c r="A287" t="s">
        <v>285</v>
      </c>
      <c r="B287">
        <v>17946.009999999998</v>
      </c>
      <c r="C287">
        <v>6522.2446</v>
      </c>
      <c r="D287">
        <v>0</v>
      </c>
      <c r="E287">
        <v>0</v>
      </c>
      <c r="F287">
        <v>2691.6010000000001</v>
      </c>
      <c r="G287">
        <v>290.28640000000001</v>
      </c>
      <c r="H287">
        <v>688.8900000000001</v>
      </c>
      <c r="I287">
        <v>828.0899999999998</v>
      </c>
      <c r="J287">
        <v>1152.75</v>
      </c>
      <c r="K287">
        <v>19.69480999999999</v>
      </c>
      <c r="L287">
        <v>2.76</v>
      </c>
      <c r="M287">
        <v>0</v>
      </c>
      <c r="N287">
        <v>0</v>
      </c>
      <c r="O287">
        <v>74.368876999999983</v>
      </c>
      <c r="P287">
        <v>57.747699999999988</v>
      </c>
      <c r="Q287">
        <v>50.04699999999999</v>
      </c>
      <c r="R287">
        <v>123.80200000000001</v>
      </c>
      <c r="S287">
        <v>2.2895510000000008</v>
      </c>
      <c r="T287">
        <v>26.528199999999998</v>
      </c>
      <c r="U287">
        <v>0</v>
      </c>
      <c r="V287">
        <v>487.39765600000021</v>
      </c>
      <c r="W287">
        <v>86.880400000000023</v>
      </c>
      <c r="X287">
        <v>2430.7620000000011</v>
      </c>
      <c r="Y287">
        <v>2402.1239999999998</v>
      </c>
    </row>
    <row r="288" spans="1:25" x14ac:dyDescent="0.25">
      <c r="A288" t="s">
        <v>286</v>
      </c>
      <c r="B288">
        <v>42469.193299999999</v>
      </c>
      <c r="C288">
        <v>1217.6089999999999</v>
      </c>
      <c r="D288">
        <v>0</v>
      </c>
      <c r="E288">
        <v>0</v>
      </c>
      <c r="F288">
        <v>211.822</v>
      </c>
      <c r="G288">
        <v>874.6816695</v>
      </c>
      <c r="H288">
        <v>301.09891499999998</v>
      </c>
      <c r="I288">
        <v>343.5156189999999</v>
      </c>
      <c r="J288">
        <v>3248.4098999999978</v>
      </c>
      <c r="K288">
        <v>0</v>
      </c>
      <c r="L288">
        <v>0</v>
      </c>
      <c r="M288">
        <v>0.51300000000000001</v>
      </c>
      <c r="N288">
        <v>0</v>
      </c>
      <c r="O288">
        <v>24686.964840000001</v>
      </c>
      <c r="P288">
        <v>239.47210000000001</v>
      </c>
      <c r="Q288">
        <v>1526.7925699999989</v>
      </c>
      <c r="R288">
        <v>720.00983999999994</v>
      </c>
      <c r="S288">
        <v>92.64460000000004</v>
      </c>
      <c r="T288">
        <v>45.250399999999999</v>
      </c>
      <c r="U288">
        <v>0</v>
      </c>
      <c r="V288">
        <v>649.02219999999954</v>
      </c>
      <c r="W288">
        <v>122.6704</v>
      </c>
      <c r="X288">
        <v>5012.9870000000028</v>
      </c>
      <c r="Y288">
        <v>3180.8490000000011</v>
      </c>
    </row>
    <row r="289" spans="1:25" x14ac:dyDescent="0.25">
      <c r="A289" t="s">
        <v>287</v>
      </c>
      <c r="B289">
        <v>25095.840000000011</v>
      </c>
      <c r="C289">
        <v>3369.5082999999991</v>
      </c>
      <c r="D289">
        <v>3.0599999999999999E-2</v>
      </c>
      <c r="E289">
        <v>0</v>
      </c>
      <c r="F289">
        <v>92.660000000000011</v>
      </c>
      <c r="G289">
        <v>1993.817640000002</v>
      </c>
      <c r="H289">
        <v>563.03472000000011</v>
      </c>
      <c r="I289">
        <v>650.39729999999997</v>
      </c>
      <c r="J289">
        <v>3047.8599999999992</v>
      </c>
      <c r="K289">
        <v>0</v>
      </c>
      <c r="L289">
        <v>72.695000000000007</v>
      </c>
      <c r="M289">
        <v>0</v>
      </c>
      <c r="N289">
        <v>0</v>
      </c>
      <c r="O289">
        <v>0</v>
      </c>
      <c r="P289">
        <v>24.2546</v>
      </c>
      <c r="Q289">
        <v>3711.0369999999998</v>
      </c>
      <c r="R289">
        <v>493.84499999999991</v>
      </c>
      <c r="S289">
        <v>145.0548</v>
      </c>
      <c r="T289">
        <v>64.29000000000002</v>
      </c>
      <c r="U289">
        <v>0</v>
      </c>
      <c r="V289">
        <v>694.39549999999974</v>
      </c>
      <c r="W289">
        <v>158.56102999999999</v>
      </c>
      <c r="X289">
        <v>6548.3200000000024</v>
      </c>
      <c r="Y289">
        <v>3461.3109999999988</v>
      </c>
    </row>
    <row r="290" spans="1:25" x14ac:dyDescent="0.25">
      <c r="A290" t="s">
        <v>288</v>
      </c>
      <c r="B290">
        <v>45930.225999999981</v>
      </c>
      <c r="C290">
        <v>8840.7589999999982</v>
      </c>
      <c r="D290">
        <v>0</v>
      </c>
      <c r="E290">
        <v>25.036999999999999</v>
      </c>
      <c r="F290">
        <v>4039.8</v>
      </c>
      <c r="G290">
        <v>2612.7566000000002</v>
      </c>
      <c r="H290">
        <v>919.58486800000014</v>
      </c>
      <c r="I290">
        <v>1849.057299999999</v>
      </c>
      <c r="J290">
        <v>3820.713000000002</v>
      </c>
      <c r="K290">
        <v>0</v>
      </c>
      <c r="L290">
        <v>30.780999999999999</v>
      </c>
      <c r="M290">
        <v>0</v>
      </c>
      <c r="N290">
        <v>0</v>
      </c>
      <c r="O290">
        <v>2107.8379</v>
      </c>
      <c r="P290">
        <v>176.88138000000001</v>
      </c>
      <c r="Q290">
        <v>6597.4941999999983</v>
      </c>
      <c r="R290">
        <v>565.34996999999964</v>
      </c>
      <c r="S290">
        <v>578.31660000000034</v>
      </c>
      <c r="T290">
        <v>94.104700000000079</v>
      </c>
      <c r="U290">
        <v>0</v>
      </c>
      <c r="V290">
        <v>907.14419999999984</v>
      </c>
      <c r="W290">
        <v>210.5598</v>
      </c>
      <c r="X290">
        <v>8055.4000000000024</v>
      </c>
      <c r="Y290">
        <v>4486.4199999999964</v>
      </c>
    </row>
    <row r="291" spans="1:25" x14ac:dyDescent="0.25">
      <c r="A291" t="s">
        <v>289</v>
      </c>
      <c r="B291">
        <v>23659.900000000009</v>
      </c>
      <c r="C291">
        <v>673.43700000000001</v>
      </c>
      <c r="D291">
        <v>0</v>
      </c>
      <c r="E291">
        <v>0</v>
      </c>
      <c r="F291">
        <v>962.56623000000002</v>
      </c>
      <c r="G291">
        <v>1503.4154880000001</v>
      </c>
      <c r="H291">
        <v>436.49403999999998</v>
      </c>
      <c r="I291">
        <v>714.60215999999969</v>
      </c>
      <c r="J291">
        <v>2448.61</v>
      </c>
      <c r="K291">
        <v>0</v>
      </c>
      <c r="L291">
        <v>178.51</v>
      </c>
      <c r="M291">
        <v>0</v>
      </c>
      <c r="N291">
        <v>0</v>
      </c>
      <c r="O291">
        <v>5088.8999999999996</v>
      </c>
      <c r="P291">
        <v>364.48700000000008</v>
      </c>
      <c r="Q291">
        <v>1370.1469999999999</v>
      </c>
      <c r="R291">
        <v>395.60699999999991</v>
      </c>
      <c r="S291">
        <v>84.99499999999999</v>
      </c>
      <c r="T291">
        <v>56.440400000000032</v>
      </c>
      <c r="U291">
        <v>0</v>
      </c>
      <c r="V291">
        <v>696.54600000000016</v>
      </c>
      <c r="W291">
        <v>151.25781000000001</v>
      </c>
      <c r="X291">
        <v>4968.6970000000028</v>
      </c>
      <c r="Y291">
        <v>3564.3849999999989</v>
      </c>
    </row>
    <row r="292" spans="1:25" x14ac:dyDescent="0.25">
      <c r="A292" t="s">
        <v>290</v>
      </c>
      <c r="B292">
        <v>49619.63</v>
      </c>
      <c r="C292">
        <v>2570.9534399999998</v>
      </c>
      <c r="D292">
        <v>10.5</v>
      </c>
      <c r="E292">
        <v>0</v>
      </c>
      <c r="F292">
        <v>8754.3379999999997</v>
      </c>
      <c r="G292">
        <v>1291.4106400000001</v>
      </c>
      <c r="H292">
        <v>1224.3912499999999</v>
      </c>
      <c r="I292">
        <v>2698.2165900000009</v>
      </c>
      <c r="J292">
        <v>2779.54</v>
      </c>
      <c r="K292">
        <v>0</v>
      </c>
      <c r="L292">
        <v>1081.921</v>
      </c>
      <c r="M292">
        <v>0</v>
      </c>
      <c r="N292">
        <v>0</v>
      </c>
      <c r="O292">
        <v>10345.299999999999</v>
      </c>
      <c r="P292">
        <v>213.78</v>
      </c>
      <c r="Q292">
        <v>2491.4228000000012</v>
      </c>
      <c r="R292">
        <v>284.70062000000001</v>
      </c>
      <c r="S292">
        <v>128.1146</v>
      </c>
      <c r="T292">
        <v>103.38200000000001</v>
      </c>
      <c r="U292">
        <v>0</v>
      </c>
      <c r="V292">
        <v>1239.6998000000001</v>
      </c>
      <c r="W292">
        <v>233.10103000000001</v>
      </c>
      <c r="X292">
        <v>8240.6290000000026</v>
      </c>
      <c r="Y292">
        <v>5917.9340000000002</v>
      </c>
    </row>
    <row r="293" spans="1:25" x14ac:dyDescent="0.25">
      <c r="A293" t="s">
        <v>291</v>
      </c>
      <c r="B293">
        <v>99683.370000000024</v>
      </c>
      <c r="C293">
        <v>16482.394270000001</v>
      </c>
      <c r="D293">
        <v>2.0400000000000001E-2</v>
      </c>
      <c r="E293">
        <v>4.43</v>
      </c>
      <c r="F293">
        <v>16922.12</v>
      </c>
      <c r="G293">
        <v>2036.3781199999989</v>
      </c>
      <c r="H293">
        <v>1322.4134776999999</v>
      </c>
      <c r="I293">
        <v>4780.5631500000009</v>
      </c>
      <c r="J293">
        <v>4230.1799999999976</v>
      </c>
      <c r="K293">
        <v>0</v>
      </c>
      <c r="L293">
        <v>1453.829999999999</v>
      </c>
      <c r="M293">
        <v>0</v>
      </c>
      <c r="N293">
        <v>0</v>
      </c>
      <c r="O293">
        <v>31294.76426</v>
      </c>
      <c r="P293">
        <v>334.73570000000012</v>
      </c>
      <c r="Q293">
        <v>2126.985000000001</v>
      </c>
      <c r="R293">
        <v>605.53870000000006</v>
      </c>
      <c r="S293">
        <v>440.57690000000002</v>
      </c>
      <c r="T293">
        <v>521.81394999999964</v>
      </c>
      <c r="U293">
        <v>0</v>
      </c>
      <c r="V293">
        <v>1294.8556000000001</v>
      </c>
      <c r="W293">
        <v>271.17484000000007</v>
      </c>
      <c r="X293">
        <v>9116.2010000000028</v>
      </c>
      <c r="Y293">
        <v>6462.3329999999978</v>
      </c>
    </row>
    <row r="294" spans="1:25" x14ac:dyDescent="0.25">
      <c r="A294" t="s">
        <v>292</v>
      </c>
      <c r="B294">
        <v>36773.892000000007</v>
      </c>
      <c r="C294">
        <v>5449.6645199999994</v>
      </c>
      <c r="D294">
        <v>0</v>
      </c>
      <c r="E294">
        <v>0</v>
      </c>
      <c r="F294">
        <v>4441.5</v>
      </c>
      <c r="G294">
        <v>2200.8416000000011</v>
      </c>
      <c r="H294">
        <v>846.64489999999989</v>
      </c>
      <c r="I294">
        <v>1707.421360000001</v>
      </c>
      <c r="J294">
        <v>2822.64</v>
      </c>
      <c r="K294">
        <v>22.252430000000011</v>
      </c>
      <c r="L294">
        <v>169.89</v>
      </c>
      <c r="M294">
        <v>0</v>
      </c>
      <c r="N294">
        <v>0</v>
      </c>
      <c r="O294">
        <v>3496.03</v>
      </c>
      <c r="P294">
        <v>369.18</v>
      </c>
      <c r="Q294">
        <v>539.40455840000027</v>
      </c>
      <c r="R294">
        <v>291.70560000000012</v>
      </c>
      <c r="S294">
        <v>48.554677700000013</v>
      </c>
      <c r="T294">
        <v>103.03440000000001</v>
      </c>
      <c r="U294">
        <v>0</v>
      </c>
      <c r="V294">
        <v>1136.292999999999</v>
      </c>
      <c r="W294">
        <v>232.09197459999999</v>
      </c>
      <c r="X294">
        <v>7072.0310000000018</v>
      </c>
      <c r="Y294">
        <v>5815.0889999999999</v>
      </c>
    </row>
    <row r="295" spans="1:25" x14ac:dyDescent="0.25">
      <c r="A295" t="s">
        <v>293</v>
      </c>
      <c r="B295">
        <v>9001.7500000000018</v>
      </c>
      <c r="C295">
        <v>161.85400000000001</v>
      </c>
      <c r="D295">
        <v>0</v>
      </c>
      <c r="E295">
        <v>7.05</v>
      </c>
      <c r="F295">
        <v>850.74099999999999</v>
      </c>
      <c r="G295">
        <v>473.97790000000009</v>
      </c>
      <c r="H295">
        <v>550.96473300000002</v>
      </c>
      <c r="I295">
        <v>435.11794729999991</v>
      </c>
      <c r="J295">
        <v>841.67</v>
      </c>
      <c r="K295">
        <v>5.1513199999999992</v>
      </c>
      <c r="L295">
        <v>36.119999999999997</v>
      </c>
      <c r="M295">
        <v>0</v>
      </c>
      <c r="N295">
        <v>0</v>
      </c>
      <c r="O295">
        <v>0</v>
      </c>
      <c r="P295">
        <v>0</v>
      </c>
      <c r="Q295">
        <v>120.51699000000001</v>
      </c>
      <c r="R295">
        <v>62.757199999999997</v>
      </c>
      <c r="S295">
        <v>8.9023900000000005</v>
      </c>
      <c r="T295">
        <v>40.268500000000003</v>
      </c>
      <c r="U295">
        <v>0</v>
      </c>
      <c r="V295">
        <v>452.35129999999998</v>
      </c>
      <c r="W295">
        <v>106.10186899999999</v>
      </c>
      <c r="X295">
        <v>2659.8330000000001</v>
      </c>
      <c r="Y295">
        <v>2187.34</v>
      </c>
    </row>
    <row r="296" spans="1:25" x14ac:dyDescent="0.25">
      <c r="A296" t="s">
        <v>294</v>
      </c>
      <c r="B296">
        <v>75717.866000000009</v>
      </c>
      <c r="C296">
        <v>9605.7591999999986</v>
      </c>
      <c r="D296">
        <v>7.1400000000000005E-2</v>
      </c>
      <c r="E296">
        <v>0</v>
      </c>
      <c r="F296">
        <v>4814.6810000000014</v>
      </c>
      <c r="G296">
        <v>3610.1806499999989</v>
      </c>
      <c r="H296">
        <v>1853.532054999999</v>
      </c>
      <c r="I296">
        <v>2450.0153581999998</v>
      </c>
      <c r="J296">
        <v>11148.185199999991</v>
      </c>
      <c r="K296">
        <v>0</v>
      </c>
      <c r="L296">
        <v>1047.97</v>
      </c>
      <c r="M296">
        <v>2.8400000000000001E-3</v>
      </c>
      <c r="N296">
        <v>0</v>
      </c>
      <c r="O296">
        <v>2063.0173539999992</v>
      </c>
      <c r="P296">
        <v>1336.71208</v>
      </c>
      <c r="Q296">
        <v>4571.6320900000019</v>
      </c>
      <c r="R296">
        <v>1765.4921500000009</v>
      </c>
      <c r="S296">
        <v>224.46306180000019</v>
      </c>
      <c r="T296">
        <v>259.47620000000012</v>
      </c>
      <c r="U296">
        <v>0</v>
      </c>
      <c r="V296">
        <v>2292.9941559999988</v>
      </c>
      <c r="W296">
        <v>493.07129900000001</v>
      </c>
      <c r="X296">
        <v>17073.332999999981</v>
      </c>
      <c r="Y296">
        <v>11102.733800000011</v>
      </c>
    </row>
    <row r="297" spans="1:25" x14ac:dyDescent="0.25">
      <c r="A297" t="s">
        <v>295</v>
      </c>
      <c r="B297">
        <v>34323.890599999977</v>
      </c>
      <c r="C297">
        <v>1386.33313</v>
      </c>
      <c r="D297">
        <v>6.1199999999999997E-2</v>
      </c>
      <c r="E297">
        <v>0</v>
      </c>
      <c r="F297">
        <v>1674.5</v>
      </c>
      <c r="G297">
        <v>619.85019999999986</v>
      </c>
      <c r="H297">
        <v>408.66546000000011</v>
      </c>
      <c r="I297">
        <v>637.7528600000004</v>
      </c>
      <c r="J297">
        <v>3216.2538200000008</v>
      </c>
      <c r="K297">
        <v>0</v>
      </c>
      <c r="L297">
        <v>0</v>
      </c>
      <c r="M297">
        <v>0</v>
      </c>
      <c r="N297">
        <v>0</v>
      </c>
      <c r="O297">
        <v>15657.849179999999</v>
      </c>
      <c r="P297">
        <v>107.01600000000001</v>
      </c>
      <c r="Q297">
        <v>1002.20289</v>
      </c>
      <c r="R297">
        <v>688.92473000000007</v>
      </c>
      <c r="S297">
        <v>307.86669000000012</v>
      </c>
      <c r="T297">
        <v>40.325500000000012</v>
      </c>
      <c r="U297">
        <v>0</v>
      </c>
      <c r="V297">
        <v>599.84879999999998</v>
      </c>
      <c r="W297">
        <v>122.2297916</v>
      </c>
      <c r="X297">
        <v>4888.6790000000028</v>
      </c>
      <c r="Y297">
        <v>2959.625500000001</v>
      </c>
    </row>
    <row r="298" spans="1:25" x14ac:dyDescent="0.25">
      <c r="A298" t="s">
        <v>296</v>
      </c>
      <c r="B298">
        <v>12868.6</v>
      </c>
      <c r="C298">
        <v>896.42</v>
      </c>
      <c r="D298">
        <v>0</v>
      </c>
      <c r="E298">
        <v>0</v>
      </c>
      <c r="F298">
        <v>3036</v>
      </c>
      <c r="G298">
        <v>97.410999999999987</v>
      </c>
      <c r="H298">
        <v>472.41099999999989</v>
      </c>
      <c r="I298">
        <v>880.14199999999994</v>
      </c>
      <c r="J298">
        <v>771.1</v>
      </c>
      <c r="K298">
        <v>0</v>
      </c>
      <c r="L298">
        <v>217.73</v>
      </c>
      <c r="M298">
        <v>0</v>
      </c>
      <c r="N298">
        <v>0</v>
      </c>
      <c r="O298">
        <v>1410.1700699999999</v>
      </c>
      <c r="P298">
        <v>29.936</v>
      </c>
      <c r="Q298">
        <v>23.010909999999999</v>
      </c>
      <c r="R298">
        <v>43.511000000000003</v>
      </c>
      <c r="S298">
        <v>0.26613199999999998</v>
      </c>
      <c r="T298">
        <v>48.723999999999997</v>
      </c>
      <c r="U298">
        <v>0</v>
      </c>
      <c r="V298">
        <v>428.00689999999992</v>
      </c>
      <c r="W298">
        <v>68.497539999999987</v>
      </c>
      <c r="X298">
        <v>2406.7109999999998</v>
      </c>
      <c r="Y298">
        <v>2042.269</v>
      </c>
    </row>
    <row r="299" spans="1:25" x14ac:dyDescent="0.25">
      <c r="A299" t="s">
        <v>297</v>
      </c>
      <c r="B299">
        <v>32098.5</v>
      </c>
      <c r="C299">
        <v>1290.4349999999999</v>
      </c>
      <c r="D299">
        <v>2.0400000000000001E-2</v>
      </c>
      <c r="E299">
        <v>0</v>
      </c>
      <c r="F299">
        <v>2626.599999999999</v>
      </c>
      <c r="G299">
        <v>940.32863999999995</v>
      </c>
      <c r="H299">
        <v>3754.9472999999989</v>
      </c>
      <c r="I299">
        <v>1715.6956</v>
      </c>
      <c r="J299">
        <v>3353.02</v>
      </c>
      <c r="K299">
        <v>328.88790499999999</v>
      </c>
      <c r="L299">
        <v>0</v>
      </c>
      <c r="M299">
        <v>0</v>
      </c>
      <c r="N299">
        <v>0</v>
      </c>
      <c r="O299">
        <v>16.734000000000002</v>
      </c>
      <c r="P299">
        <v>63.625</v>
      </c>
      <c r="Q299">
        <v>23.487148000000001</v>
      </c>
      <c r="R299">
        <v>43.815100000000001</v>
      </c>
      <c r="S299">
        <v>68.461340000000007</v>
      </c>
      <c r="T299">
        <v>434.62979999999999</v>
      </c>
      <c r="U299">
        <v>0</v>
      </c>
      <c r="V299">
        <v>2263.1511</v>
      </c>
      <c r="W299">
        <v>404.49319999999989</v>
      </c>
      <c r="X299">
        <v>4169.0710000000008</v>
      </c>
      <c r="Y299">
        <v>10597.688</v>
      </c>
    </row>
    <row r="300" spans="1:25" x14ac:dyDescent="0.25">
      <c r="A300" t="s">
        <v>298</v>
      </c>
      <c r="B300">
        <v>25754.6345</v>
      </c>
      <c r="C300">
        <v>5303.2461999999996</v>
      </c>
      <c r="D300">
        <v>3.0599999999999999E-2</v>
      </c>
      <c r="E300">
        <v>0</v>
      </c>
      <c r="F300">
        <v>1236.8</v>
      </c>
      <c r="G300">
        <v>987.18200000000002</v>
      </c>
      <c r="H300">
        <v>1256.08428</v>
      </c>
      <c r="I300">
        <v>851.07361300000002</v>
      </c>
      <c r="J300">
        <v>1798.0205000000001</v>
      </c>
      <c r="K300">
        <v>0</v>
      </c>
      <c r="L300">
        <v>91.139799999999994</v>
      </c>
      <c r="M300">
        <v>0</v>
      </c>
      <c r="N300">
        <v>0</v>
      </c>
      <c r="O300">
        <v>1740.9</v>
      </c>
      <c r="P300">
        <v>343.69</v>
      </c>
      <c r="Q300">
        <v>48.783620000000013</v>
      </c>
      <c r="R300">
        <v>71.879999999999981</v>
      </c>
      <c r="S300">
        <v>1.2908379999999999</v>
      </c>
      <c r="T300">
        <v>210.44450000000001</v>
      </c>
      <c r="U300">
        <v>0</v>
      </c>
      <c r="V300">
        <v>1062.7093</v>
      </c>
      <c r="W300">
        <v>240.78908999999999</v>
      </c>
      <c r="X300">
        <v>5644.626000000002</v>
      </c>
      <c r="Y300">
        <v>4854.7180000000008</v>
      </c>
    </row>
    <row r="301" spans="1:25" x14ac:dyDescent="0.25">
      <c r="A301" t="s">
        <v>299</v>
      </c>
      <c r="B301">
        <v>9092.9185930000003</v>
      </c>
      <c r="C301">
        <v>273.30372</v>
      </c>
      <c r="D301">
        <v>7.1300000000000002E-2</v>
      </c>
      <c r="E301">
        <v>0</v>
      </c>
      <c r="F301">
        <v>240</v>
      </c>
      <c r="G301">
        <v>617.28816999999992</v>
      </c>
      <c r="H301">
        <v>273.35798499999999</v>
      </c>
      <c r="I301">
        <v>286.5061300000001</v>
      </c>
      <c r="J301">
        <v>832.92421999999999</v>
      </c>
      <c r="K301">
        <v>0</v>
      </c>
      <c r="L301">
        <v>29.8</v>
      </c>
      <c r="M301">
        <v>0.59090300000000018</v>
      </c>
      <c r="N301">
        <v>1.0198499999999999</v>
      </c>
      <c r="O301">
        <v>6.28</v>
      </c>
      <c r="P301">
        <v>1.161</v>
      </c>
      <c r="Q301">
        <v>28.076039999999999</v>
      </c>
      <c r="R301">
        <v>86.996400000000008</v>
      </c>
      <c r="S301">
        <v>177.32401501000001</v>
      </c>
      <c r="T301">
        <v>21.310199999999991</v>
      </c>
      <c r="U301">
        <v>0</v>
      </c>
      <c r="V301">
        <v>359.43529999999993</v>
      </c>
      <c r="W301">
        <v>91.715899999999991</v>
      </c>
      <c r="X301">
        <v>3963.732</v>
      </c>
      <c r="Y301">
        <v>1805.633</v>
      </c>
    </row>
    <row r="302" spans="1:25" x14ac:dyDescent="0.25">
      <c r="A302" t="s">
        <v>300</v>
      </c>
      <c r="B302">
        <v>138095.64000000001</v>
      </c>
      <c r="C302">
        <v>6979.907720000002</v>
      </c>
      <c r="D302">
        <v>5.0900000000000001E-2</v>
      </c>
      <c r="E302">
        <v>16.32</v>
      </c>
      <c r="F302">
        <v>27875.815999999999</v>
      </c>
      <c r="G302">
        <v>9072.4206000000031</v>
      </c>
      <c r="H302">
        <v>6058.7685629999987</v>
      </c>
      <c r="I302">
        <v>9759.8709999999974</v>
      </c>
      <c r="J302">
        <v>7254.5948999999982</v>
      </c>
      <c r="K302">
        <v>29266.420133200008</v>
      </c>
      <c r="L302">
        <v>611.32100000000014</v>
      </c>
      <c r="M302">
        <v>277.87599999999998</v>
      </c>
      <c r="N302">
        <v>0</v>
      </c>
      <c r="O302">
        <v>250.8215000000001</v>
      </c>
      <c r="P302">
        <v>370.30599999999998</v>
      </c>
      <c r="Q302">
        <v>45.721947999999983</v>
      </c>
      <c r="R302">
        <v>382.46685999999988</v>
      </c>
      <c r="S302">
        <v>149.57405428400011</v>
      </c>
      <c r="T302">
        <v>1326.03781</v>
      </c>
      <c r="U302">
        <v>440</v>
      </c>
      <c r="V302">
        <v>3887.9685940000008</v>
      </c>
      <c r="W302">
        <v>638.21403000000043</v>
      </c>
      <c r="X302">
        <v>15096.974</v>
      </c>
      <c r="Y302">
        <v>18300.33220999999</v>
      </c>
    </row>
    <row r="303" spans="1:25" x14ac:dyDescent="0.25">
      <c r="A303" t="s">
        <v>301</v>
      </c>
      <c r="B303">
        <v>33702.730000000003</v>
      </c>
      <c r="C303">
        <v>8176.5269999999991</v>
      </c>
      <c r="D303">
        <v>6.1199999999999997E-2</v>
      </c>
      <c r="E303">
        <v>0</v>
      </c>
      <c r="F303">
        <v>4105.7</v>
      </c>
      <c r="G303">
        <v>897.15490000000034</v>
      </c>
      <c r="H303">
        <v>1060.7121099999999</v>
      </c>
      <c r="I303">
        <v>1464.434</v>
      </c>
      <c r="J303">
        <v>2177.92</v>
      </c>
      <c r="K303">
        <v>0</v>
      </c>
      <c r="L303">
        <v>37.768300000000004</v>
      </c>
      <c r="M303">
        <v>0</v>
      </c>
      <c r="N303">
        <v>0</v>
      </c>
      <c r="O303">
        <v>3521.94</v>
      </c>
      <c r="P303">
        <v>207.66300000000001</v>
      </c>
      <c r="Q303">
        <v>5821.8824000000004</v>
      </c>
      <c r="R303">
        <v>303.76899999999989</v>
      </c>
      <c r="S303">
        <v>786.23699999999963</v>
      </c>
      <c r="T303">
        <v>92.393700000000024</v>
      </c>
      <c r="U303">
        <v>0</v>
      </c>
      <c r="V303">
        <v>732.66059999999993</v>
      </c>
      <c r="W303">
        <v>142.47349399999999</v>
      </c>
      <c r="X303">
        <v>588.65400000000034</v>
      </c>
      <c r="Y303">
        <v>3586.67</v>
      </c>
    </row>
    <row r="304" spans="1:25" x14ac:dyDescent="0.25">
      <c r="A304" t="s">
        <v>302</v>
      </c>
      <c r="B304">
        <v>74421.104999999996</v>
      </c>
      <c r="C304">
        <v>5447.5028000000002</v>
      </c>
      <c r="D304">
        <v>12.7866</v>
      </c>
      <c r="E304">
        <v>14.5</v>
      </c>
      <c r="F304">
        <v>10693.39</v>
      </c>
      <c r="G304">
        <v>5014.2309800000003</v>
      </c>
      <c r="H304">
        <v>6653.5608499999989</v>
      </c>
      <c r="I304">
        <v>5479.0243890000002</v>
      </c>
      <c r="J304">
        <v>5799.5149999999994</v>
      </c>
      <c r="K304">
        <v>0</v>
      </c>
      <c r="L304">
        <v>429.99</v>
      </c>
      <c r="M304">
        <v>0</v>
      </c>
      <c r="N304">
        <v>0</v>
      </c>
      <c r="O304">
        <v>870.4</v>
      </c>
      <c r="P304">
        <v>249.21</v>
      </c>
      <c r="Q304">
        <v>129.864068</v>
      </c>
      <c r="R304">
        <v>59.768440000000027</v>
      </c>
      <c r="S304">
        <v>11.598549119999999</v>
      </c>
      <c r="T304">
        <v>949.42360000000019</v>
      </c>
      <c r="U304">
        <v>0</v>
      </c>
      <c r="V304">
        <v>3789.326</v>
      </c>
      <c r="W304">
        <v>617.17169999999987</v>
      </c>
      <c r="X304">
        <v>9707.2549999999992</v>
      </c>
      <c r="Y304">
        <v>18486.254000000001</v>
      </c>
    </row>
    <row r="305" spans="1:25" x14ac:dyDescent="0.25">
      <c r="A305" t="s">
        <v>303</v>
      </c>
      <c r="B305">
        <v>31424.593400000002</v>
      </c>
      <c r="C305">
        <v>18355.054179999999</v>
      </c>
      <c r="D305">
        <v>3.0599999999999999E-2</v>
      </c>
      <c r="E305">
        <v>0</v>
      </c>
      <c r="F305">
        <v>1550.8</v>
      </c>
      <c r="G305">
        <v>290.89819999999997</v>
      </c>
      <c r="H305">
        <v>1347.7383</v>
      </c>
      <c r="I305">
        <v>748.36700000000008</v>
      </c>
      <c r="J305">
        <v>1245.576</v>
      </c>
      <c r="K305">
        <v>4.9761579999999999</v>
      </c>
      <c r="L305">
        <v>34.049999999999997</v>
      </c>
      <c r="M305">
        <v>473.89339999999999</v>
      </c>
      <c r="N305">
        <v>0</v>
      </c>
      <c r="O305">
        <v>41.77</v>
      </c>
      <c r="P305">
        <v>0.58799999999999997</v>
      </c>
      <c r="Q305">
        <v>2.8733580000000001</v>
      </c>
      <c r="R305">
        <v>16.750689999999999</v>
      </c>
      <c r="S305">
        <v>2.8519333549999999</v>
      </c>
      <c r="T305">
        <v>202.0146</v>
      </c>
      <c r="U305">
        <v>0</v>
      </c>
      <c r="V305">
        <v>882.80200000000002</v>
      </c>
      <c r="W305">
        <v>155.41569999999999</v>
      </c>
      <c r="X305">
        <v>2038.3710000000001</v>
      </c>
      <c r="Y305">
        <v>3988.5320000000002</v>
      </c>
    </row>
    <row r="306" spans="1:25" x14ac:dyDescent="0.25">
      <c r="A306" t="s">
        <v>304</v>
      </c>
      <c r="B306">
        <v>26620.5</v>
      </c>
      <c r="C306">
        <v>4209.6819999999989</v>
      </c>
      <c r="D306">
        <v>111.6074</v>
      </c>
      <c r="E306">
        <v>0.72699999999999998</v>
      </c>
      <c r="F306">
        <v>598.9</v>
      </c>
      <c r="G306">
        <v>209.89750000000001</v>
      </c>
      <c r="H306">
        <v>2388.0100000000002</v>
      </c>
      <c r="I306">
        <v>770.05399999999986</v>
      </c>
      <c r="J306">
        <v>2498.6799999999998</v>
      </c>
      <c r="K306">
        <v>2.93</v>
      </c>
      <c r="L306">
        <v>47.03</v>
      </c>
      <c r="M306">
        <v>0</v>
      </c>
      <c r="N306">
        <v>0</v>
      </c>
      <c r="O306">
        <v>1.36338</v>
      </c>
      <c r="P306">
        <v>30.742999999999999</v>
      </c>
      <c r="Q306">
        <v>3.1114850000000001</v>
      </c>
      <c r="R306">
        <v>12.29641</v>
      </c>
      <c r="S306">
        <v>4.8696E-3</v>
      </c>
      <c r="T306">
        <v>208.86170000000001</v>
      </c>
      <c r="U306">
        <v>0</v>
      </c>
      <c r="V306">
        <v>1835.2573</v>
      </c>
      <c r="W306">
        <v>91.293260000000004</v>
      </c>
      <c r="X306">
        <v>4383.9590000000007</v>
      </c>
      <c r="Y306">
        <v>9204.4609999999993</v>
      </c>
    </row>
    <row r="307" spans="1:25" x14ac:dyDescent="0.25">
      <c r="A307" t="s">
        <v>305</v>
      </c>
      <c r="B307">
        <v>12387.195009999999</v>
      </c>
      <c r="C307">
        <v>618.20906999999988</v>
      </c>
      <c r="D307">
        <v>0</v>
      </c>
      <c r="E307">
        <v>0</v>
      </c>
      <c r="F307">
        <v>0</v>
      </c>
      <c r="G307">
        <v>1242.17975</v>
      </c>
      <c r="H307">
        <v>1161.22</v>
      </c>
      <c r="I307">
        <v>572.57299999999987</v>
      </c>
      <c r="J307">
        <v>1143.4088999999999</v>
      </c>
      <c r="K307">
        <v>707.1584399999997</v>
      </c>
      <c r="L307">
        <v>0</v>
      </c>
      <c r="M307">
        <v>0</v>
      </c>
      <c r="N307">
        <v>0</v>
      </c>
      <c r="O307">
        <v>71.209999999999994</v>
      </c>
      <c r="P307">
        <v>93.350000000000009</v>
      </c>
      <c r="Q307">
        <v>0.6395582099999999</v>
      </c>
      <c r="R307">
        <v>9.3997400000000013</v>
      </c>
      <c r="S307">
        <v>205.67619999999999</v>
      </c>
      <c r="T307">
        <v>119.12009999999999</v>
      </c>
      <c r="U307">
        <v>0</v>
      </c>
      <c r="V307">
        <v>785.79499999999996</v>
      </c>
      <c r="W307">
        <v>165.02500000000001</v>
      </c>
      <c r="X307">
        <v>1732.26</v>
      </c>
      <c r="Y307">
        <v>3760.07</v>
      </c>
    </row>
    <row r="308" spans="1:25" x14ac:dyDescent="0.25">
      <c r="A308" t="s">
        <v>306</v>
      </c>
      <c r="B308">
        <v>18164.595000000001</v>
      </c>
      <c r="C308">
        <v>3018.232</v>
      </c>
      <c r="D308">
        <v>0</v>
      </c>
      <c r="E308">
        <v>0</v>
      </c>
      <c r="F308">
        <v>0</v>
      </c>
      <c r="G308">
        <v>1468.64968</v>
      </c>
      <c r="H308">
        <v>692.21910000000003</v>
      </c>
      <c r="I308">
        <v>545.06170399999996</v>
      </c>
      <c r="J308">
        <v>1875.492999999999</v>
      </c>
      <c r="K308">
        <v>0</v>
      </c>
      <c r="L308">
        <v>0</v>
      </c>
      <c r="M308">
        <v>0</v>
      </c>
      <c r="N308">
        <v>0</v>
      </c>
      <c r="O308">
        <v>0</v>
      </c>
      <c r="P308">
        <v>0</v>
      </c>
      <c r="Q308">
        <v>1679.5621000000001</v>
      </c>
      <c r="R308">
        <v>226.8410999999999</v>
      </c>
      <c r="S308">
        <v>97.211699999999993</v>
      </c>
      <c r="T308">
        <v>46.511800000000001</v>
      </c>
      <c r="U308">
        <v>0</v>
      </c>
      <c r="V308">
        <v>629.38739999999973</v>
      </c>
      <c r="W308">
        <v>131.46870000000001</v>
      </c>
      <c r="X308">
        <v>4763.0250000000024</v>
      </c>
      <c r="Y308">
        <v>2992.7310000000002</v>
      </c>
    </row>
    <row r="309" spans="1:25" x14ac:dyDescent="0.25">
      <c r="A309" t="s">
        <v>307</v>
      </c>
      <c r="B309">
        <v>33336.571000000004</v>
      </c>
      <c r="C309">
        <v>1752.605</v>
      </c>
      <c r="D309">
        <v>0.39800000000000002</v>
      </c>
      <c r="E309">
        <v>7.64</v>
      </c>
      <c r="F309">
        <v>2727.857</v>
      </c>
      <c r="G309">
        <v>1695.23461</v>
      </c>
      <c r="H309">
        <v>2140.89734</v>
      </c>
      <c r="I309">
        <v>1532.80853</v>
      </c>
      <c r="J309">
        <v>2954.0649999999991</v>
      </c>
      <c r="K309">
        <v>8.3367000000000022</v>
      </c>
      <c r="L309">
        <v>85.36</v>
      </c>
      <c r="M309">
        <v>0</v>
      </c>
      <c r="N309">
        <v>0</v>
      </c>
      <c r="O309">
        <v>3.2242568</v>
      </c>
      <c r="P309">
        <v>199.02619000000001</v>
      </c>
      <c r="Q309">
        <v>386.51129700000001</v>
      </c>
      <c r="R309">
        <v>126.70529999999999</v>
      </c>
      <c r="S309">
        <v>24.838885999999999</v>
      </c>
      <c r="T309">
        <v>430.3886</v>
      </c>
      <c r="U309">
        <v>0</v>
      </c>
      <c r="V309">
        <v>1707.4876999999999</v>
      </c>
      <c r="W309">
        <v>305.95643999999999</v>
      </c>
      <c r="X309">
        <v>9256.8169999999973</v>
      </c>
      <c r="Y309">
        <v>7978.6949999999988</v>
      </c>
    </row>
    <row r="310" spans="1:25" x14ac:dyDescent="0.25">
      <c r="A310" t="s">
        <v>308</v>
      </c>
      <c r="B310">
        <v>11038.4</v>
      </c>
      <c r="C310">
        <v>995.05420000000004</v>
      </c>
      <c r="D310">
        <v>0</v>
      </c>
      <c r="E310">
        <v>0</v>
      </c>
      <c r="F310">
        <v>0</v>
      </c>
      <c r="G310">
        <v>555.36399999999992</v>
      </c>
      <c r="H310">
        <v>863.18999999999994</v>
      </c>
      <c r="I310">
        <v>340.39800000000008</v>
      </c>
      <c r="J310">
        <v>943.15999999999985</v>
      </c>
      <c r="K310">
        <v>212.43020000000001</v>
      </c>
      <c r="L310">
        <v>0</v>
      </c>
      <c r="M310">
        <v>0</v>
      </c>
      <c r="N310">
        <v>0</v>
      </c>
      <c r="O310">
        <v>4.9960000000000004</v>
      </c>
      <c r="P310">
        <v>121.74</v>
      </c>
      <c r="Q310">
        <v>11.009819999999999</v>
      </c>
      <c r="R310">
        <v>27.63</v>
      </c>
      <c r="S310">
        <v>211.81022999999999</v>
      </c>
      <c r="T310">
        <v>58.207299999999996</v>
      </c>
      <c r="U310">
        <v>0</v>
      </c>
      <c r="V310">
        <v>627.19600000000014</v>
      </c>
      <c r="W310">
        <v>112.77800000000001</v>
      </c>
      <c r="X310">
        <v>2863.09</v>
      </c>
      <c r="Y310">
        <v>3087.59</v>
      </c>
    </row>
    <row r="311" spans="1:25" x14ac:dyDescent="0.25">
      <c r="A311" t="s">
        <v>309</v>
      </c>
      <c r="B311">
        <v>59041.499999999993</v>
      </c>
      <c r="C311">
        <v>9583.4950000000008</v>
      </c>
      <c r="D311">
        <v>11.6516</v>
      </c>
      <c r="E311">
        <v>0</v>
      </c>
      <c r="F311">
        <v>5845.9</v>
      </c>
      <c r="G311">
        <v>4067.01208</v>
      </c>
      <c r="H311">
        <v>5532.0249650000014</v>
      </c>
      <c r="I311">
        <v>3729.013539999999</v>
      </c>
      <c r="J311">
        <v>5384.0799999999972</v>
      </c>
      <c r="K311">
        <v>0</v>
      </c>
      <c r="L311">
        <v>927.10999999999979</v>
      </c>
      <c r="M311">
        <v>0</v>
      </c>
      <c r="N311">
        <v>0</v>
      </c>
      <c r="O311">
        <v>576.85779999999988</v>
      </c>
      <c r="P311">
        <v>281.40669999999989</v>
      </c>
      <c r="Q311">
        <v>396.83657099999999</v>
      </c>
      <c r="R311">
        <v>204.09966</v>
      </c>
      <c r="S311">
        <v>70.028460000000038</v>
      </c>
      <c r="T311">
        <v>893.02239999999961</v>
      </c>
      <c r="U311">
        <v>0</v>
      </c>
      <c r="V311">
        <v>3050.7053999999989</v>
      </c>
      <c r="W311">
        <v>494.75986999999998</v>
      </c>
      <c r="X311">
        <v>3810.4360000000011</v>
      </c>
      <c r="Y311">
        <v>14173.855</v>
      </c>
    </row>
    <row r="312" spans="1:25" x14ac:dyDescent="0.25">
      <c r="A312" t="s">
        <v>310</v>
      </c>
      <c r="B312">
        <v>21625.010999999991</v>
      </c>
      <c r="C312">
        <v>345.70695999999998</v>
      </c>
      <c r="D312">
        <v>0</v>
      </c>
      <c r="E312">
        <v>0</v>
      </c>
      <c r="F312">
        <v>2191.8000000000002</v>
      </c>
      <c r="G312">
        <v>1170.499998999999</v>
      </c>
      <c r="H312">
        <v>568.56958000000009</v>
      </c>
      <c r="I312">
        <v>927.70043640000006</v>
      </c>
      <c r="J312">
        <v>3968.5910000000031</v>
      </c>
      <c r="K312">
        <v>0</v>
      </c>
      <c r="L312">
        <v>73.099999999999994</v>
      </c>
      <c r="M312">
        <v>0</v>
      </c>
      <c r="N312">
        <v>0</v>
      </c>
      <c r="O312">
        <v>0.29867999999999989</v>
      </c>
      <c r="P312">
        <v>463.24250000000012</v>
      </c>
      <c r="Q312">
        <v>1301.77829</v>
      </c>
      <c r="R312">
        <v>691.65509999999983</v>
      </c>
      <c r="S312">
        <v>117.2193</v>
      </c>
      <c r="T312">
        <v>43.507500000000007</v>
      </c>
      <c r="U312">
        <v>0</v>
      </c>
      <c r="V312">
        <v>666.71220000000062</v>
      </c>
      <c r="W312">
        <v>154.11452800000001</v>
      </c>
      <c r="X312">
        <v>5581.5140000000019</v>
      </c>
      <c r="Y312">
        <v>3351.072200000001</v>
      </c>
    </row>
    <row r="313" spans="1:25" x14ac:dyDescent="0.25">
      <c r="A313" t="s">
        <v>311</v>
      </c>
      <c r="B313">
        <v>13285.054</v>
      </c>
      <c r="C313">
        <v>810.07800000000032</v>
      </c>
      <c r="D313">
        <v>0</v>
      </c>
      <c r="E313">
        <v>0</v>
      </c>
      <c r="F313">
        <v>358.6</v>
      </c>
      <c r="G313">
        <v>977.84051899999986</v>
      </c>
      <c r="H313">
        <v>389.1392800000001</v>
      </c>
      <c r="I313">
        <v>426.68666969999992</v>
      </c>
      <c r="J313">
        <v>1510.1759999999999</v>
      </c>
      <c r="K313">
        <v>0</v>
      </c>
      <c r="L313">
        <v>27.16</v>
      </c>
      <c r="M313">
        <v>0</v>
      </c>
      <c r="N313">
        <v>0</v>
      </c>
      <c r="O313">
        <v>181.08359999999999</v>
      </c>
      <c r="P313">
        <v>102.6061</v>
      </c>
      <c r="Q313">
        <v>187.8861599999999</v>
      </c>
      <c r="R313">
        <v>390.96960000000001</v>
      </c>
      <c r="S313">
        <v>71.042569999999998</v>
      </c>
      <c r="T313">
        <v>91.413800000000023</v>
      </c>
      <c r="U313">
        <v>0</v>
      </c>
      <c r="V313">
        <v>499.82420000000008</v>
      </c>
      <c r="W313">
        <v>108.2299</v>
      </c>
      <c r="X313">
        <v>4511.9170000000004</v>
      </c>
      <c r="Y313">
        <v>2629.6379999999999</v>
      </c>
    </row>
    <row r="314" spans="1:25" x14ac:dyDescent="0.25">
      <c r="A314" t="s">
        <v>312</v>
      </c>
      <c r="B314">
        <v>24531.67</v>
      </c>
      <c r="C314">
        <v>3012.8890000000001</v>
      </c>
      <c r="D314">
        <v>0</v>
      </c>
      <c r="E314">
        <v>37.796999999999997</v>
      </c>
      <c r="F314">
        <v>0</v>
      </c>
      <c r="G314">
        <v>2221.7613000000001</v>
      </c>
      <c r="H314">
        <v>566.88254999999981</v>
      </c>
      <c r="I314">
        <v>696.02529000000004</v>
      </c>
      <c r="J314">
        <v>2490.6280000000002</v>
      </c>
      <c r="K314">
        <v>0</v>
      </c>
      <c r="L314">
        <v>10.272</v>
      </c>
      <c r="M314">
        <v>0</v>
      </c>
      <c r="N314">
        <v>0</v>
      </c>
      <c r="O314">
        <v>0</v>
      </c>
      <c r="P314">
        <v>0</v>
      </c>
      <c r="Q314">
        <v>3253.3521999999989</v>
      </c>
      <c r="R314">
        <v>323.03399999999999</v>
      </c>
      <c r="S314">
        <v>1029.415</v>
      </c>
      <c r="T314">
        <v>97.635099999999994</v>
      </c>
      <c r="U314">
        <v>0</v>
      </c>
      <c r="V314">
        <v>763.40519999999981</v>
      </c>
      <c r="W314">
        <v>152.5659</v>
      </c>
      <c r="X314">
        <v>6163.4590000000017</v>
      </c>
      <c r="Y314">
        <v>3704.1270000000009</v>
      </c>
    </row>
    <row r="315" spans="1:25" x14ac:dyDescent="0.25">
      <c r="A315" t="s">
        <v>313</v>
      </c>
      <c r="B315">
        <v>41921.30000000001</v>
      </c>
      <c r="C315">
        <v>1482.3432700000001</v>
      </c>
      <c r="D315">
        <v>0</v>
      </c>
      <c r="E315">
        <v>0</v>
      </c>
      <c r="F315">
        <v>3625.3</v>
      </c>
      <c r="G315">
        <v>2712.3550999999979</v>
      </c>
      <c r="H315">
        <v>733.87516800000014</v>
      </c>
      <c r="I315">
        <v>1719.924600000001</v>
      </c>
      <c r="J315">
        <v>4342.43</v>
      </c>
      <c r="K315">
        <v>0</v>
      </c>
      <c r="L315">
        <v>280.10000000000002</v>
      </c>
      <c r="M315">
        <v>50.4</v>
      </c>
      <c r="N315">
        <v>0</v>
      </c>
      <c r="O315">
        <v>10729.960300000001</v>
      </c>
      <c r="P315">
        <v>236.09899999999999</v>
      </c>
      <c r="Q315">
        <v>754.06373999999983</v>
      </c>
      <c r="R315">
        <v>619.55110000000002</v>
      </c>
      <c r="S315">
        <v>30.250992</v>
      </c>
      <c r="T315">
        <v>93.507800000000046</v>
      </c>
      <c r="U315">
        <v>0</v>
      </c>
      <c r="V315">
        <v>1148.2823000000001</v>
      </c>
      <c r="W315">
        <v>209.65950000000001</v>
      </c>
      <c r="X315">
        <v>7202.0310000000063</v>
      </c>
      <c r="Y315">
        <v>5951.0585999999976</v>
      </c>
    </row>
    <row r="316" spans="1:25" x14ac:dyDescent="0.25">
      <c r="A316" t="s">
        <v>314</v>
      </c>
      <c r="B316">
        <v>10802.93</v>
      </c>
      <c r="C316">
        <v>1568.441</v>
      </c>
      <c r="D316">
        <v>0</v>
      </c>
      <c r="E316">
        <v>0</v>
      </c>
      <c r="F316">
        <v>1873.8</v>
      </c>
      <c r="G316">
        <v>320.28769999999997</v>
      </c>
      <c r="H316">
        <v>622.45795000000021</v>
      </c>
      <c r="I316">
        <v>661.34099999999989</v>
      </c>
      <c r="J316">
        <v>678.30000000000018</v>
      </c>
      <c r="K316">
        <v>117.97657</v>
      </c>
      <c r="L316">
        <v>5.91</v>
      </c>
      <c r="M316">
        <v>0</v>
      </c>
      <c r="N316">
        <v>0</v>
      </c>
      <c r="O316">
        <v>0</v>
      </c>
      <c r="P316">
        <v>0</v>
      </c>
      <c r="Q316">
        <v>14.01393</v>
      </c>
      <c r="R316">
        <v>34.189</v>
      </c>
      <c r="S316">
        <v>2.0689929</v>
      </c>
      <c r="T316">
        <v>78.644300000000001</v>
      </c>
      <c r="U316">
        <v>0</v>
      </c>
      <c r="V316">
        <v>382.83300000000008</v>
      </c>
      <c r="W316">
        <v>80.376099999999994</v>
      </c>
      <c r="X316">
        <v>2550.9899999999998</v>
      </c>
      <c r="Y316">
        <v>1820.933</v>
      </c>
    </row>
    <row r="317" spans="1:25" x14ac:dyDescent="0.25">
      <c r="A317" t="s">
        <v>315</v>
      </c>
      <c r="B317">
        <v>4123.0929999999998</v>
      </c>
      <c r="C317">
        <v>119.879</v>
      </c>
      <c r="D317">
        <v>0</v>
      </c>
      <c r="E317">
        <v>0</v>
      </c>
      <c r="F317">
        <v>0</v>
      </c>
      <c r="G317">
        <v>217.28601</v>
      </c>
      <c r="H317">
        <v>202.06742700000001</v>
      </c>
      <c r="I317">
        <v>104.472686</v>
      </c>
      <c r="J317">
        <v>513.23200000000008</v>
      </c>
      <c r="K317">
        <v>0.12268999999999999</v>
      </c>
      <c r="L317">
        <v>0</v>
      </c>
      <c r="M317">
        <v>0</v>
      </c>
      <c r="N317">
        <v>0</v>
      </c>
      <c r="O317">
        <v>0</v>
      </c>
      <c r="P317">
        <v>0</v>
      </c>
      <c r="Q317">
        <v>20.708760000000002</v>
      </c>
      <c r="R317">
        <v>43.638380000000019</v>
      </c>
      <c r="S317">
        <v>1.8014600000000001</v>
      </c>
      <c r="T317">
        <v>12.014699999999999</v>
      </c>
      <c r="U317">
        <v>0</v>
      </c>
      <c r="V317">
        <v>248.8475</v>
      </c>
      <c r="W317">
        <v>58.401420000000002</v>
      </c>
      <c r="X317">
        <v>1370.08</v>
      </c>
      <c r="Y317">
        <v>1210.424</v>
      </c>
    </row>
    <row r="318" spans="1:25" x14ac:dyDescent="0.25">
      <c r="A318" t="s">
        <v>316</v>
      </c>
      <c r="B318">
        <v>6033.23</v>
      </c>
      <c r="C318">
        <v>400.69900000000001</v>
      </c>
      <c r="D318">
        <v>0</v>
      </c>
      <c r="E318">
        <v>0</v>
      </c>
      <c r="F318">
        <v>0</v>
      </c>
      <c r="G318">
        <v>335.95502000000022</v>
      </c>
      <c r="H318">
        <v>44.571615999999999</v>
      </c>
      <c r="I318">
        <v>95.00179999999996</v>
      </c>
      <c r="J318">
        <v>928.44</v>
      </c>
      <c r="K318">
        <v>0</v>
      </c>
      <c r="L318">
        <v>0</v>
      </c>
      <c r="M318">
        <v>0</v>
      </c>
      <c r="N318">
        <v>0</v>
      </c>
      <c r="O318">
        <v>0</v>
      </c>
      <c r="P318">
        <v>0</v>
      </c>
      <c r="Q318">
        <v>2174.7379999999989</v>
      </c>
      <c r="R318">
        <v>174.178</v>
      </c>
      <c r="S318">
        <v>159.88999999999999</v>
      </c>
      <c r="T318">
        <v>6.4501000000000008</v>
      </c>
      <c r="U318">
        <v>0</v>
      </c>
      <c r="V318">
        <v>100.39709999999999</v>
      </c>
      <c r="W318">
        <v>24.599799999999991</v>
      </c>
      <c r="X318">
        <v>1025.9949999999999</v>
      </c>
      <c r="Y318">
        <v>562.73190000000011</v>
      </c>
    </row>
    <row r="319" spans="1:25" x14ac:dyDescent="0.25">
      <c r="A319" t="s">
        <v>317</v>
      </c>
      <c r="B319">
        <v>42399.6</v>
      </c>
      <c r="C319">
        <v>18014.73472</v>
      </c>
      <c r="D319">
        <v>0</v>
      </c>
      <c r="E319">
        <v>1.8169999999999999</v>
      </c>
      <c r="F319">
        <v>2092.4</v>
      </c>
      <c r="G319">
        <v>136.46799999999999</v>
      </c>
      <c r="H319">
        <v>2227.5830000000001</v>
      </c>
      <c r="I319">
        <v>1040.2</v>
      </c>
      <c r="J319">
        <v>2542.7800000000002</v>
      </c>
      <c r="K319">
        <v>26.400126</v>
      </c>
      <c r="L319">
        <v>101.08</v>
      </c>
      <c r="M319">
        <v>2713.9569999999999</v>
      </c>
      <c r="N319">
        <v>0</v>
      </c>
      <c r="O319">
        <v>407.79723999999999</v>
      </c>
      <c r="P319">
        <v>17.989699999999999</v>
      </c>
      <c r="Q319">
        <v>3.0643310000000001</v>
      </c>
      <c r="R319">
        <v>5.7968200000000003</v>
      </c>
      <c r="S319">
        <v>3.1697900000000009E-3</v>
      </c>
      <c r="T319">
        <v>350.09800000000013</v>
      </c>
      <c r="U319">
        <v>0</v>
      </c>
      <c r="V319">
        <v>1843.6759999999999</v>
      </c>
      <c r="W319">
        <v>248.409547</v>
      </c>
      <c r="X319">
        <v>2334.8150000000001</v>
      </c>
      <c r="Y319">
        <v>8239.7309999999998</v>
      </c>
    </row>
    <row r="320" spans="1:25" x14ac:dyDescent="0.25">
      <c r="A320" t="s">
        <v>318</v>
      </c>
      <c r="B320">
        <v>10978.2328</v>
      </c>
      <c r="C320">
        <v>459.51942000000008</v>
      </c>
      <c r="D320">
        <v>0</v>
      </c>
      <c r="E320">
        <v>1.0900000000000001</v>
      </c>
      <c r="F320">
        <v>0</v>
      </c>
      <c r="G320">
        <v>677.13340000000005</v>
      </c>
      <c r="H320">
        <v>887.79470000000015</v>
      </c>
      <c r="I320">
        <v>385.79276599999997</v>
      </c>
      <c r="J320">
        <v>1134.748</v>
      </c>
      <c r="K320">
        <v>18.4255</v>
      </c>
      <c r="L320">
        <v>0</v>
      </c>
      <c r="M320">
        <v>0</v>
      </c>
      <c r="N320">
        <v>0</v>
      </c>
      <c r="O320">
        <v>5.2986999999999993</v>
      </c>
      <c r="P320">
        <v>77.386999999999986</v>
      </c>
      <c r="Q320">
        <v>40.094279999999991</v>
      </c>
      <c r="R320">
        <v>90.682350000000014</v>
      </c>
      <c r="S320">
        <v>11.241809999999999</v>
      </c>
      <c r="T320">
        <v>109.5367</v>
      </c>
      <c r="U320">
        <v>0</v>
      </c>
      <c r="V320">
        <v>548.21089999999992</v>
      </c>
      <c r="W320">
        <v>131.506</v>
      </c>
      <c r="X320">
        <v>3464.6910000000012</v>
      </c>
      <c r="Y320">
        <v>2934.449999999998</v>
      </c>
    </row>
    <row r="321" spans="1:25" x14ac:dyDescent="0.25">
      <c r="A321" t="s">
        <v>319</v>
      </c>
      <c r="B321">
        <v>25793.5</v>
      </c>
      <c r="C321">
        <v>5729.1490000000003</v>
      </c>
      <c r="D321">
        <v>0.22450000000000001</v>
      </c>
      <c r="E321">
        <v>0</v>
      </c>
      <c r="F321">
        <v>1021</v>
      </c>
      <c r="G321">
        <v>912.78000000000009</v>
      </c>
      <c r="H321">
        <v>1349.771</v>
      </c>
      <c r="I321">
        <v>771.56100000000004</v>
      </c>
      <c r="J321">
        <v>2103.19</v>
      </c>
      <c r="K321">
        <v>0</v>
      </c>
      <c r="L321">
        <v>22.664999999999999</v>
      </c>
      <c r="M321">
        <v>0</v>
      </c>
      <c r="N321">
        <v>0</v>
      </c>
      <c r="O321">
        <v>0</v>
      </c>
      <c r="P321">
        <v>0</v>
      </c>
      <c r="Q321">
        <v>755.85450000000003</v>
      </c>
      <c r="R321">
        <v>15.7308</v>
      </c>
      <c r="S321">
        <v>35.401000000000003</v>
      </c>
      <c r="T321">
        <v>199.59190000000001</v>
      </c>
      <c r="U321">
        <v>0</v>
      </c>
      <c r="V321">
        <v>1535.856</v>
      </c>
      <c r="W321">
        <v>216.25409999999999</v>
      </c>
      <c r="X321">
        <v>4079.5900000000011</v>
      </c>
      <c r="Y321">
        <v>7011.6400000000012</v>
      </c>
    </row>
    <row r="322" spans="1:25" x14ac:dyDescent="0.25">
      <c r="A322" t="s">
        <v>320</v>
      </c>
      <c r="B322">
        <v>20597.782999999989</v>
      </c>
      <c r="C322">
        <v>6930.2474300000003</v>
      </c>
      <c r="D322">
        <v>0</v>
      </c>
      <c r="E322">
        <v>0</v>
      </c>
      <c r="F322">
        <v>0</v>
      </c>
      <c r="G322">
        <v>1119.6221</v>
      </c>
      <c r="H322">
        <v>621.40400000000011</v>
      </c>
      <c r="I322">
        <v>429.57082000000008</v>
      </c>
      <c r="J322">
        <v>2005.600000000001</v>
      </c>
      <c r="K322">
        <v>0</v>
      </c>
      <c r="L322">
        <v>0</v>
      </c>
      <c r="M322">
        <v>0</v>
      </c>
      <c r="N322">
        <v>0</v>
      </c>
      <c r="O322">
        <v>841.54190000000006</v>
      </c>
      <c r="P322">
        <v>543.89200000000005</v>
      </c>
      <c r="Q322">
        <v>177.3322</v>
      </c>
      <c r="R322">
        <v>273.34960000000012</v>
      </c>
      <c r="S322">
        <v>18.136416000000001</v>
      </c>
      <c r="T322">
        <v>60.060499999999998</v>
      </c>
      <c r="U322">
        <v>0</v>
      </c>
      <c r="V322">
        <v>562.83550000000025</v>
      </c>
      <c r="W322">
        <v>94.974532600000003</v>
      </c>
      <c r="X322">
        <v>4228.04</v>
      </c>
      <c r="Y322">
        <v>2684.7420000000002</v>
      </c>
    </row>
    <row r="323" spans="1:25" x14ac:dyDescent="0.25">
      <c r="A323" t="s">
        <v>321</v>
      </c>
      <c r="B323">
        <v>11023.8</v>
      </c>
      <c r="C323">
        <v>76.715299999999999</v>
      </c>
      <c r="D323">
        <v>0</v>
      </c>
      <c r="E323">
        <v>0</v>
      </c>
      <c r="F323">
        <v>3116.7</v>
      </c>
      <c r="G323">
        <v>856.25800000000015</v>
      </c>
      <c r="H323">
        <v>143.17689999999999</v>
      </c>
      <c r="I323">
        <v>941.09071999999969</v>
      </c>
      <c r="J323">
        <v>1385.92</v>
      </c>
      <c r="K323">
        <v>28.90061</v>
      </c>
      <c r="L323">
        <v>0</v>
      </c>
      <c r="M323">
        <v>0</v>
      </c>
      <c r="N323">
        <v>0</v>
      </c>
      <c r="O323">
        <v>1.5362</v>
      </c>
      <c r="P323">
        <v>36.14350000000001</v>
      </c>
      <c r="Q323">
        <v>135.9119</v>
      </c>
      <c r="R323">
        <v>228.15799999999999</v>
      </c>
      <c r="S323">
        <v>10.521280000000001</v>
      </c>
      <c r="T323">
        <v>23.596599999999999</v>
      </c>
      <c r="U323">
        <v>0</v>
      </c>
      <c r="V323">
        <v>315.61989999999992</v>
      </c>
      <c r="W323">
        <v>64.243099999999984</v>
      </c>
      <c r="X323">
        <v>1972.8050000000001</v>
      </c>
      <c r="Y323">
        <v>1684.9280000000001</v>
      </c>
    </row>
    <row r="324" spans="1:25" x14ac:dyDescent="0.25">
      <c r="A324" t="s">
        <v>322</v>
      </c>
      <c r="B324">
        <v>22645.200000000001</v>
      </c>
      <c r="C324">
        <v>2996.13472</v>
      </c>
      <c r="D324">
        <v>0</v>
      </c>
      <c r="E324">
        <v>6.5439999999999996</v>
      </c>
      <c r="F324">
        <v>0</v>
      </c>
      <c r="G324">
        <v>1117.7660000000001</v>
      </c>
      <c r="H324">
        <v>1492.08924</v>
      </c>
      <c r="I324">
        <v>637.66929999999991</v>
      </c>
      <c r="J324">
        <v>1934.55</v>
      </c>
      <c r="K324">
        <v>0</v>
      </c>
      <c r="L324">
        <v>187.20060000000001</v>
      </c>
      <c r="M324">
        <v>0</v>
      </c>
      <c r="N324">
        <v>0</v>
      </c>
      <c r="O324">
        <v>764.2</v>
      </c>
      <c r="P324">
        <v>134.88</v>
      </c>
      <c r="Q324">
        <v>829.43828000000008</v>
      </c>
      <c r="R324">
        <v>63.607500000000002</v>
      </c>
      <c r="S324">
        <v>43.361400000000003</v>
      </c>
      <c r="T324">
        <v>174.50559999999999</v>
      </c>
      <c r="U324">
        <v>0</v>
      </c>
      <c r="V324">
        <v>1199.0119999999999</v>
      </c>
      <c r="W324">
        <v>223.3887</v>
      </c>
      <c r="X324">
        <v>5229.4499999999989</v>
      </c>
      <c r="Y324">
        <v>5596.0839999999998</v>
      </c>
    </row>
    <row r="325" spans="1:25" x14ac:dyDescent="0.25">
      <c r="A325" t="s">
        <v>323</v>
      </c>
      <c r="B325">
        <v>17999.46558</v>
      </c>
      <c r="C325">
        <v>2364.222600000001</v>
      </c>
      <c r="D325">
        <v>0</v>
      </c>
      <c r="E325">
        <v>0</v>
      </c>
      <c r="F325">
        <v>2911.7</v>
      </c>
      <c r="G325">
        <v>689.95945999999981</v>
      </c>
      <c r="H325">
        <v>835.81162000000018</v>
      </c>
      <c r="I325">
        <v>1072.102951000001</v>
      </c>
      <c r="J325">
        <v>1453.1491799999999</v>
      </c>
      <c r="K325">
        <v>0</v>
      </c>
      <c r="L325">
        <v>151.75</v>
      </c>
      <c r="M325">
        <v>0</v>
      </c>
      <c r="N325">
        <v>0</v>
      </c>
      <c r="O325">
        <v>0</v>
      </c>
      <c r="P325">
        <v>0</v>
      </c>
      <c r="Q325">
        <v>152.04932000000011</v>
      </c>
      <c r="R325">
        <v>88.44001999999999</v>
      </c>
      <c r="S325">
        <v>128.14588000000001</v>
      </c>
      <c r="T325">
        <v>62.348900000000008</v>
      </c>
      <c r="U325">
        <v>0</v>
      </c>
      <c r="V325">
        <v>681.26380000000006</v>
      </c>
      <c r="W325">
        <v>139.86359999999999</v>
      </c>
      <c r="X325">
        <v>3916.4479999999999</v>
      </c>
      <c r="Y325">
        <v>3350.4022999999988</v>
      </c>
    </row>
    <row r="326" spans="1:25" x14ac:dyDescent="0.25">
      <c r="A326" t="s">
        <v>324</v>
      </c>
      <c r="B326">
        <v>53569.138000000014</v>
      </c>
      <c r="C326">
        <v>39630.000000000007</v>
      </c>
      <c r="D326">
        <v>5.0900000000000001E-2</v>
      </c>
      <c r="E326">
        <v>0</v>
      </c>
      <c r="F326">
        <v>460</v>
      </c>
      <c r="G326">
        <v>851.25925999999981</v>
      </c>
      <c r="H326">
        <v>1395.2060710000001</v>
      </c>
      <c r="I326">
        <v>649.08645999999987</v>
      </c>
      <c r="J326">
        <v>1379.2249999999999</v>
      </c>
      <c r="K326">
        <v>0</v>
      </c>
      <c r="L326">
        <v>0</v>
      </c>
      <c r="M326">
        <v>0</v>
      </c>
      <c r="N326">
        <v>0</v>
      </c>
      <c r="O326">
        <v>0</v>
      </c>
      <c r="P326">
        <v>0</v>
      </c>
      <c r="Q326">
        <v>444.14014400000002</v>
      </c>
      <c r="R326">
        <v>71.25921000000001</v>
      </c>
      <c r="S326">
        <v>25.23885000000001</v>
      </c>
      <c r="T326">
        <v>84.627100000000013</v>
      </c>
      <c r="U326">
        <v>0</v>
      </c>
      <c r="V326">
        <v>779.85379999999998</v>
      </c>
      <c r="W326">
        <v>163.12979999999999</v>
      </c>
      <c r="X326">
        <v>4067.5010000000011</v>
      </c>
      <c r="Y326">
        <v>3598.6572000000001</v>
      </c>
    </row>
    <row r="327" spans="1:25" x14ac:dyDescent="0.25">
      <c r="A327" t="s">
        <v>325</v>
      </c>
      <c r="B327">
        <v>22491.429999999989</v>
      </c>
      <c r="C327">
        <v>2028.2049999999999</v>
      </c>
      <c r="D327">
        <v>0.18379999999999999</v>
      </c>
      <c r="E327">
        <v>0</v>
      </c>
      <c r="F327">
        <v>1673.62</v>
      </c>
      <c r="G327">
        <v>2148.904</v>
      </c>
      <c r="H327">
        <v>429.39777359999999</v>
      </c>
      <c r="I327">
        <v>1039.9306999999999</v>
      </c>
      <c r="J327">
        <v>1896.0540000000001</v>
      </c>
      <c r="K327">
        <v>0</v>
      </c>
      <c r="L327">
        <v>498.81</v>
      </c>
      <c r="M327">
        <v>0</v>
      </c>
      <c r="N327">
        <v>0</v>
      </c>
      <c r="O327">
        <v>22.2</v>
      </c>
      <c r="P327">
        <v>5.38</v>
      </c>
      <c r="Q327">
        <v>2551.8405999999991</v>
      </c>
      <c r="R327">
        <v>243.48349999999999</v>
      </c>
      <c r="S327">
        <v>387.07100000000008</v>
      </c>
      <c r="T327">
        <v>45.885900000000007</v>
      </c>
      <c r="U327">
        <v>0</v>
      </c>
      <c r="V327">
        <v>606.10070000000019</v>
      </c>
      <c r="W327">
        <v>137.34970000000001</v>
      </c>
      <c r="X327">
        <v>5782.8520000000008</v>
      </c>
      <c r="Y327">
        <v>2992.9870000000019</v>
      </c>
    </row>
    <row r="328" spans="1:25" x14ac:dyDescent="0.25">
      <c r="A328" t="s">
        <v>326</v>
      </c>
      <c r="B328">
        <v>46786.54</v>
      </c>
      <c r="C328">
        <v>11225.934999999999</v>
      </c>
      <c r="D328">
        <v>2.3149999999999999</v>
      </c>
      <c r="E328">
        <v>13.8</v>
      </c>
      <c r="F328">
        <v>3055.97</v>
      </c>
      <c r="G328">
        <v>845.98234999999977</v>
      </c>
      <c r="H328">
        <v>3340.465201</v>
      </c>
      <c r="I328">
        <v>1725.1505</v>
      </c>
      <c r="J328">
        <v>3489.610000000001</v>
      </c>
      <c r="K328">
        <v>0</v>
      </c>
      <c r="L328">
        <v>610.92999999999995</v>
      </c>
      <c r="M328">
        <v>0</v>
      </c>
      <c r="N328">
        <v>0</v>
      </c>
      <c r="O328">
        <v>422.24</v>
      </c>
      <c r="P328">
        <v>4.6319999999999997</v>
      </c>
      <c r="Q328">
        <v>144.26614000000001</v>
      </c>
      <c r="R328">
        <v>98.146000000000001</v>
      </c>
      <c r="S328">
        <v>14.008485</v>
      </c>
      <c r="T328">
        <v>418.90819999999991</v>
      </c>
      <c r="U328">
        <v>0</v>
      </c>
      <c r="V328">
        <v>2063.7576000000008</v>
      </c>
      <c r="W328">
        <v>402.05709999999988</v>
      </c>
      <c r="X328">
        <v>8926.6300000000065</v>
      </c>
      <c r="Y328">
        <v>9965</v>
      </c>
    </row>
    <row r="329" spans="1:25" x14ac:dyDescent="0.25">
      <c r="A329" t="s">
        <v>327</v>
      </c>
      <c r="B329">
        <v>20311.080000000002</v>
      </c>
      <c r="C329">
        <v>1193.761</v>
      </c>
      <c r="D329">
        <v>0</v>
      </c>
      <c r="E329">
        <v>0</v>
      </c>
      <c r="F329">
        <v>2765.4580000000001</v>
      </c>
      <c r="G329">
        <v>779.15649999999994</v>
      </c>
      <c r="H329">
        <v>674.40957309999965</v>
      </c>
      <c r="I329">
        <v>1054.8486800000001</v>
      </c>
      <c r="J329">
        <v>1296.01</v>
      </c>
      <c r="K329">
        <v>0</v>
      </c>
      <c r="L329">
        <v>213.65</v>
      </c>
      <c r="M329">
        <v>0</v>
      </c>
      <c r="N329">
        <v>0</v>
      </c>
      <c r="O329">
        <v>517.4</v>
      </c>
      <c r="P329">
        <v>139.80199999999999</v>
      </c>
      <c r="Q329">
        <v>18.303062999999991</v>
      </c>
      <c r="R329">
        <v>41.260799999999989</v>
      </c>
      <c r="S329">
        <v>1.1931003200000001</v>
      </c>
      <c r="T329">
        <v>162.26079999999999</v>
      </c>
      <c r="U329">
        <v>0</v>
      </c>
      <c r="V329">
        <v>803.78380000000016</v>
      </c>
      <c r="W329">
        <v>196.84358460000001</v>
      </c>
      <c r="X329">
        <v>6673.3610000000008</v>
      </c>
      <c r="Y329">
        <v>3779.1264000000001</v>
      </c>
    </row>
    <row r="330" spans="1:25" x14ac:dyDescent="0.25">
      <c r="A330" t="s">
        <v>328</v>
      </c>
      <c r="B330">
        <v>20830.629499999999</v>
      </c>
      <c r="C330">
        <v>2724.924</v>
      </c>
      <c r="D330">
        <v>0</v>
      </c>
      <c r="E330">
        <v>0</v>
      </c>
      <c r="F330">
        <v>1988.2</v>
      </c>
      <c r="G330">
        <v>1114.2114859999999</v>
      </c>
      <c r="H330">
        <v>391.98370000000011</v>
      </c>
      <c r="I330">
        <v>876.03193699999986</v>
      </c>
      <c r="J330">
        <v>1274.7619000000011</v>
      </c>
      <c r="K330">
        <v>0</v>
      </c>
      <c r="L330">
        <v>0</v>
      </c>
      <c r="M330">
        <v>0</v>
      </c>
      <c r="N330">
        <v>0</v>
      </c>
      <c r="O330">
        <v>44.209999999999987</v>
      </c>
      <c r="P330">
        <v>32.909999999999997</v>
      </c>
      <c r="Q330">
        <v>6263.6666000000014</v>
      </c>
      <c r="R330">
        <v>153.56660000000011</v>
      </c>
      <c r="S330">
        <v>672.42499999999995</v>
      </c>
      <c r="T330">
        <v>47.19530000000001</v>
      </c>
      <c r="U330">
        <v>0</v>
      </c>
      <c r="V330">
        <v>426.78599999999989</v>
      </c>
      <c r="W330">
        <v>86.595999999999989</v>
      </c>
      <c r="X330">
        <v>2755.73</v>
      </c>
      <c r="Y330">
        <v>1979.3240000000001</v>
      </c>
    </row>
    <row r="331" spans="1:25" x14ac:dyDescent="0.25">
      <c r="A331" t="s">
        <v>329</v>
      </c>
      <c r="B331">
        <v>33553.844999999987</v>
      </c>
      <c r="C331">
        <v>4947.5144</v>
      </c>
      <c r="D331">
        <v>2.0400000000000001E-2</v>
      </c>
      <c r="E331">
        <v>14.2</v>
      </c>
      <c r="F331">
        <v>1307.03</v>
      </c>
      <c r="G331">
        <v>1539.828469999999</v>
      </c>
      <c r="H331">
        <v>1570.94802</v>
      </c>
      <c r="I331">
        <v>1079.640809999999</v>
      </c>
      <c r="J331">
        <v>3867.4658000000009</v>
      </c>
      <c r="K331">
        <v>0</v>
      </c>
      <c r="L331">
        <v>356.2</v>
      </c>
      <c r="M331">
        <v>0</v>
      </c>
      <c r="N331">
        <v>0</v>
      </c>
      <c r="O331">
        <v>2021.6107</v>
      </c>
      <c r="P331">
        <v>1139.597</v>
      </c>
      <c r="Q331">
        <v>1387.8141000000001</v>
      </c>
      <c r="R331">
        <v>443.11559999999997</v>
      </c>
      <c r="S331">
        <v>225.78948</v>
      </c>
      <c r="T331">
        <v>141.20949999999999</v>
      </c>
      <c r="U331">
        <v>0</v>
      </c>
      <c r="V331">
        <v>1287.5395000000001</v>
      </c>
      <c r="W331">
        <v>232.33062000000001</v>
      </c>
      <c r="X331">
        <v>6034.1580000000022</v>
      </c>
      <c r="Y331">
        <v>5956.0989999999993</v>
      </c>
    </row>
    <row r="332" spans="1:25" x14ac:dyDescent="0.25">
      <c r="A332" t="s">
        <v>330</v>
      </c>
      <c r="B332">
        <v>21713.5</v>
      </c>
      <c r="C332">
        <v>1620.0282</v>
      </c>
      <c r="D332">
        <v>4.0800000000000003E-2</v>
      </c>
      <c r="E332">
        <v>14.57</v>
      </c>
      <c r="F332">
        <v>2690</v>
      </c>
      <c r="G332">
        <v>1127.1597999999999</v>
      </c>
      <c r="H332">
        <v>812.19160000000011</v>
      </c>
      <c r="I332">
        <v>1082.3244999999999</v>
      </c>
      <c r="J332">
        <v>1952.04</v>
      </c>
      <c r="K332">
        <v>38.600699999999989</v>
      </c>
      <c r="L332">
        <v>198.25999999999991</v>
      </c>
      <c r="M332">
        <v>0</v>
      </c>
      <c r="N332">
        <v>0</v>
      </c>
      <c r="O332">
        <v>62.02</v>
      </c>
      <c r="P332">
        <v>36.229700000000001</v>
      </c>
      <c r="Q332">
        <v>567.30881900000008</v>
      </c>
      <c r="R332">
        <v>266.89400000000012</v>
      </c>
      <c r="S332">
        <v>76.83899999999997</v>
      </c>
      <c r="T332">
        <v>62.435000000000016</v>
      </c>
      <c r="U332">
        <v>0</v>
      </c>
      <c r="V332">
        <v>725.14189999999996</v>
      </c>
      <c r="W332">
        <v>163.7886</v>
      </c>
      <c r="X332">
        <v>6700.3860000000013</v>
      </c>
      <c r="Y332">
        <v>3517.6120000000001</v>
      </c>
    </row>
    <row r="333" spans="1:25" x14ac:dyDescent="0.25">
      <c r="A333" t="s">
        <v>331</v>
      </c>
      <c r="B333">
        <v>42868.021462899989</v>
      </c>
      <c r="C333">
        <v>6882.5789000000004</v>
      </c>
      <c r="D333">
        <v>9.1800000000000007E-2</v>
      </c>
      <c r="E333">
        <v>0</v>
      </c>
      <c r="F333">
        <v>557.94799999999998</v>
      </c>
      <c r="G333">
        <v>3038.3113000000012</v>
      </c>
      <c r="H333">
        <v>605.13052700000003</v>
      </c>
      <c r="I333">
        <v>997.82020999999952</v>
      </c>
      <c r="J333">
        <v>4680.9270499999984</v>
      </c>
      <c r="K333">
        <v>0</v>
      </c>
      <c r="L333">
        <v>0</v>
      </c>
      <c r="M333">
        <v>23.113569999999999</v>
      </c>
      <c r="N333">
        <v>53.267860000000013</v>
      </c>
      <c r="O333">
        <v>10292.16776</v>
      </c>
      <c r="P333">
        <v>375.7997000000002</v>
      </c>
      <c r="Q333">
        <v>451.03920140000002</v>
      </c>
      <c r="R333">
        <v>984.82394999999985</v>
      </c>
      <c r="S333">
        <v>90.124367999999976</v>
      </c>
      <c r="T333">
        <v>79.643410000000003</v>
      </c>
      <c r="U333">
        <v>0</v>
      </c>
      <c r="V333">
        <v>874.50370000000009</v>
      </c>
      <c r="W333">
        <v>206.65466459999979</v>
      </c>
      <c r="X333">
        <v>8292.9350000000086</v>
      </c>
      <c r="Y333">
        <v>4371.2136000000028</v>
      </c>
    </row>
    <row r="334" spans="1:25" x14ac:dyDescent="0.25">
      <c r="A334" t="s">
        <v>332</v>
      </c>
      <c r="B334">
        <v>25218.67</v>
      </c>
      <c r="C334">
        <v>6391.1449999999986</v>
      </c>
      <c r="D334">
        <v>4.0800000000000003E-2</v>
      </c>
      <c r="E334">
        <v>10.9</v>
      </c>
      <c r="F334">
        <v>942</v>
      </c>
      <c r="G334">
        <v>795.01351000000022</v>
      </c>
      <c r="H334">
        <v>1626.8025</v>
      </c>
      <c r="I334">
        <v>803.98479999999995</v>
      </c>
      <c r="J334">
        <v>1714.54</v>
      </c>
      <c r="K334">
        <v>0</v>
      </c>
      <c r="L334">
        <v>231.87299999999999</v>
      </c>
      <c r="M334">
        <v>0</v>
      </c>
      <c r="N334">
        <v>0</v>
      </c>
      <c r="O334">
        <v>10.271000000000001</v>
      </c>
      <c r="P334">
        <v>5.2590000000000003</v>
      </c>
      <c r="Q334">
        <v>115.25955140000001</v>
      </c>
      <c r="R334">
        <v>35.818290000000012</v>
      </c>
      <c r="S334">
        <v>2.8392595999999992</v>
      </c>
      <c r="T334">
        <v>205.98700000000011</v>
      </c>
      <c r="U334">
        <v>0</v>
      </c>
      <c r="V334">
        <v>1117.913</v>
      </c>
      <c r="W334">
        <v>234.7961</v>
      </c>
      <c r="X334">
        <v>5610.6680000000006</v>
      </c>
      <c r="Y334">
        <v>5341.3680000000013</v>
      </c>
    </row>
    <row r="335" spans="1:25" x14ac:dyDescent="0.25">
      <c r="A335" t="s">
        <v>333</v>
      </c>
      <c r="B335">
        <v>6314.3999999999987</v>
      </c>
      <c r="C335">
        <v>1318.7349999999999</v>
      </c>
      <c r="D335">
        <v>0</v>
      </c>
      <c r="E335">
        <v>0</v>
      </c>
      <c r="F335">
        <v>455.17</v>
      </c>
      <c r="G335">
        <v>565.03100000000006</v>
      </c>
      <c r="H335">
        <v>330.47690000000011</v>
      </c>
      <c r="I335">
        <v>326.50499999999988</v>
      </c>
      <c r="J335">
        <v>584.5</v>
      </c>
      <c r="K335">
        <v>0.3977</v>
      </c>
      <c r="L335">
        <v>12.11</v>
      </c>
      <c r="M335">
        <v>0</v>
      </c>
      <c r="N335">
        <v>0</v>
      </c>
      <c r="O335">
        <v>25.08</v>
      </c>
      <c r="P335">
        <v>34</v>
      </c>
      <c r="Q335">
        <v>258.85090000000002</v>
      </c>
      <c r="R335">
        <v>69.381999999999991</v>
      </c>
      <c r="S335">
        <v>1.4489099999999999</v>
      </c>
      <c r="T335">
        <v>45.095400000000012</v>
      </c>
      <c r="U335">
        <v>0</v>
      </c>
      <c r="V335">
        <v>189.48</v>
      </c>
      <c r="W335">
        <v>34.225200000000001</v>
      </c>
      <c r="X335">
        <v>1130.3019999999999</v>
      </c>
      <c r="Y335">
        <v>937.64800000000014</v>
      </c>
    </row>
    <row r="336" spans="1:25" x14ac:dyDescent="0.25">
      <c r="A336" t="s">
        <v>334</v>
      </c>
      <c r="B336">
        <v>8160.7790000000005</v>
      </c>
      <c r="C336">
        <v>388.74900000000002</v>
      </c>
      <c r="D336">
        <v>0</v>
      </c>
      <c r="E336">
        <v>0</v>
      </c>
      <c r="F336">
        <v>2131</v>
      </c>
      <c r="G336">
        <v>316.82952999999998</v>
      </c>
      <c r="H336">
        <v>262.041</v>
      </c>
      <c r="I336">
        <v>615.62400000000002</v>
      </c>
      <c r="J336">
        <v>558.09500000000003</v>
      </c>
      <c r="K336">
        <v>0</v>
      </c>
      <c r="L336">
        <v>26.01</v>
      </c>
      <c r="M336">
        <v>0</v>
      </c>
      <c r="N336">
        <v>0</v>
      </c>
      <c r="O336">
        <v>0</v>
      </c>
      <c r="P336">
        <v>0</v>
      </c>
      <c r="Q336">
        <v>6.2363699999999991</v>
      </c>
      <c r="R336">
        <v>21.346299999999999</v>
      </c>
      <c r="S336">
        <v>9.6105800000000005E-3</v>
      </c>
      <c r="T336">
        <v>15.6523</v>
      </c>
      <c r="U336">
        <v>0</v>
      </c>
      <c r="V336">
        <v>362.85500000000002</v>
      </c>
      <c r="W336">
        <v>67.962000000000003</v>
      </c>
      <c r="X336">
        <v>1625.44</v>
      </c>
      <c r="Y336">
        <v>1759.22</v>
      </c>
    </row>
    <row r="337" spans="1:25" x14ac:dyDescent="0.25">
      <c r="A337" t="s">
        <v>335</v>
      </c>
      <c r="B337">
        <v>32851.049999999988</v>
      </c>
      <c r="C337">
        <v>6267.1138299999993</v>
      </c>
      <c r="D337">
        <v>0</v>
      </c>
      <c r="E337">
        <v>0</v>
      </c>
      <c r="F337">
        <v>591.56299999999999</v>
      </c>
      <c r="G337">
        <v>1587.837839999999</v>
      </c>
      <c r="H337">
        <v>605.58081500000003</v>
      </c>
      <c r="I337">
        <v>681.84419000000003</v>
      </c>
      <c r="J337">
        <v>3363.4389999999999</v>
      </c>
      <c r="K337">
        <v>7.5700000000000003E-3</v>
      </c>
      <c r="L337">
        <v>299.3</v>
      </c>
      <c r="M337">
        <v>0</v>
      </c>
      <c r="N337">
        <v>0</v>
      </c>
      <c r="O337">
        <v>2173.0829800000001</v>
      </c>
      <c r="P337">
        <v>246.11500000000001</v>
      </c>
      <c r="Q337">
        <v>3121.6011169999979</v>
      </c>
      <c r="R337">
        <v>492.29020000000008</v>
      </c>
      <c r="S337">
        <v>86.594050000000024</v>
      </c>
      <c r="T337">
        <v>82.344399999999979</v>
      </c>
      <c r="U337">
        <v>0</v>
      </c>
      <c r="V337">
        <v>837.1629999999999</v>
      </c>
      <c r="W337">
        <v>188.47640000000001</v>
      </c>
      <c r="X337">
        <v>8125.7610000000059</v>
      </c>
      <c r="Y337">
        <v>4108.1188999999986</v>
      </c>
    </row>
    <row r="338" spans="1:25" x14ac:dyDescent="0.25">
      <c r="A338" t="s">
        <v>336</v>
      </c>
      <c r="B338">
        <v>42991.21</v>
      </c>
      <c r="C338">
        <v>13854.695739999999</v>
      </c>
      <c r="D338">
        <v>0</v>
      </c>
      <c r="E338">
        <v>2.1800000000000002</v>
      </c>
      <c r="F338">
        <v>264.58999999999997</v>
      </c>
      <c r="G338">
        <v>1112.8356000000001</v>
      </c>
      <c r="H338">
        <v>1308.67661</v>
      </c>
      <c r="I338">
        <v>659.54644000000008</v>
      </c>
      <c r="J338">
        <v>2015.309999999999</v>
      </c>
      <c r="K338">
        <v>0</v>
      </c>
      <c r="L338">
        <v>358.11</v>
      </c>
      <c r="M338">
        <v>0</v>
      </c>
      <c r="N338">
        <v>0</v>
      </c>
      <c r="O338">
        <v>5908.3</v>
      </c>
      <c r="P338">
        <v>151.44</v>
      </c>
      <c r="Q338">
        <v>914.55830000000014</v>
      </c>
      <c r="R338">
        <v>116.783</v>
      </c>
      <c r="S338">
        <v>251.54800000000009</v>
      </c>
      <c r="T338">
        <v>89.302100000000038</v>
      </c>
      <c r="U338">
        <v>0</v>
      </c>
      <c r="V338">
        <v>1177.5994000000001</v>
      </c>
      <c r="W338">
        <v>227.38288000000011</v>
      </c>
      <c r="X338">
        <v>8637.9630000000034</v>
      </c>
      <c r="Y338">
        <v>5928.1190000000024</v>
      </c>
    </row>
    <row r="339" spans="1:25" x14ac:dyDescent="0.25">
      <c r="A339" t="s">
        <v>337</v>
      </c>
      <c r="B339">
        <v>14892.3</v>
      </c>
      <c r="C339">
        <v>658.67971999999997</v>
      </c>
      <c r="D339">
        <v>2.0400000000000001E-2</v>
      </c>
      <c r="E339">
        <v>0</v>
      </c>
      <c r="F339">
        <v>1388</v>
      </c>
      <c r="G339">
        <v>938.72899999999993</v>
      </c>
      <c r="H339">
        <v>853.90000000000009</v>
      </c>
      <c r="I339">
        <v>758.51049999999998</v>
      </c>
      <c r="J339">
        <v>1346.52</v>
      </c>
      <c r="K339">
        <v>0</v>
      </c>
      <c r="L339">
        <v>0</v>
      </c>
      <c r="M339">
        <v>0</v>
      </c>
      <c r="N339">
        <v>0</v>
      </c>
      <c r="O339">
        <v>1122.0112939999999</v>
      </c>
      <c r="P339">
        <v>151.93</v>
      </c>
      <c r="Q339">
        <v>65.528700000000001</v>
      </c>
      <c r="R339">
        <v>47.175800000000002</v>
      </c>
      <c r="S339">
        <v>3.09904</v>
      </c>
      <c r="T339">
        <v>104.8574</v>
      </c>
      <c r="U339">
        <v>0</v>
      </c>
      <c r="V339">
        <v>844.048</v>
      </c>
      <c r="W339">
        <v>114.5014</v>
      </c>
      <c r="X339">
        <v>2324.9290000000001</v>
      </c>
      <c r="Y339">
        <v>4167.5304000000006</v>
      </c>
    </row>
    <row r="340" spans="1:25" x14ac:dyDescent="0.25">
      <c r="A340" t="s">
        <v>338</v>
      </c>
      <c r="B340">
        <v>19003.77</v>
      </c>
      <c r="C340">
        <v>462.26600000000002</v>
      </c>
      <c r="D340">
        <v>0</v>
      </c>
      <c r="E340">
        <v>1.0900000000000001</v>
      </c>
      <c r="F340">
        <v>2801.76</v>
      </c>
      <c r="G340">
        <v>701.09175000000005</v>
      </c>
      <c r="H340">
        <v>893.58186580000006</v>
      </c>
      <c r="I340">
        <v>1052.30252</v>
      </c>
      <c r="J340">
        <v>1340.98</v>
      </c>
      <c r="K340">
        <v>0</v>
      </c>
      <c r="L340">
        <v>232.69</v>
      </c>
      <c r="M340">
        <v>0</v>
      </c>
      <c r="N340">
        <v>0</v>
      </c>
      <c r="O340">
        <v>4.9560000000000004</v>
      </c>
      <c r="P340">
        <v>6.3400000000000007</v>
      </c>
      <c r="Q340">
        <v>2804.5974000000001</v>
      </c>
      <c r="R340">
        <v>97.797700000000006</v>
      </c>
      <c r="S340">
        <v>263.04570000000001</v>
      </c>
      <c r="T340">
        <v>64.054300000000026</v>
      </c>
      <c r="U340">
        <v>0</v>
      </c>
      <c r="V340">
        <v>666.23180000000013</v>
      </c>
      <c r="W340">
        <v>146.0608</v>
      </c>
      <c r="X340">
        <v>4305.5940000000019</v>
      </c>
      <c r="Y340">
        <v>3146.116999999997</v>
      </c>
    </row>
    <row r="341" spans="1:25" x14ac:dyDescent="0.25">
      <c r="A341" t="s">
        <v>339</v>
      </c>
      <c r="B341">
        <v>14764.93200000001</v>
      </c>
      <c r="C341">
        <v>1605.9829999999999</v>
      </c>
      <c r="D341">
        <v>0</v>
      </c>
      <c r="E341">
        <v>0</v>
      </c>
      <c r="F341">
        <v>1736.58</v>
      </c>
      <c r="G341">
        <v>697.05263500000024</v>
      </c>
      <c r="H341">
        <v>523.50379999999984</v>
      </c>
      <c r="I341">
        <v>708.98515999999995</v>
      </c>
      <c r="J341">
        <v>1392.287</v>
      </c>
      <c r="K341">
        <v>0</v>
      </c>
      <c r="L341">
        <v>110.27</v>
      </c>
      <c r="M341">
        <v>0</v>
      </c>
      <c r="N341">
        <v>0</v>
      </c>
      <c r="O341">
        <v>9.9090000000000007</v>
      </c>
      <c r="P341">
        <v>31.366</v>
      </c>
      <c r="Q341">
        <v>726.50221799999986</v>
      </c>
      <c r="R341">
        <v>127.21986</v>
      </c>
      <c r="S341">
        <v>448.2740800000002</v>
      </c>
      <c r="T341">
        <v>134.91550000000001</v>
      </c>
      <c r="U341">
        <v>0</v>
      </c>
      <c r="V341">
        <v>570.38350000000003</v>
      </c>
      <c r="W341">
        <v>111.1353499999999</v>
      </c>
      <c r="X341">
        <v>2999.9640000000009</v>
      </c>
      <c r="Y341">
        <v>2831.3154</v>
      </c>
    </row>
    <row r="342" spans="1:25" x14ac:dyDescent="0.25">
      <c r="A342" t="s">
        <v>340</v>
      </c>
      <c r="B342">
        <v>7572.6</v>
      </c>
      <c r="C342">
        <v>536.05000000000007</v>
      </c>
      <c r="D342">
        <v>0</v>
      </c>
      <c r="E342">
        <v>0</v>
      </c>
      <c r="F342">
        <v>0</v>
      </c>
      <c r="G342">
        <v>264.024</v>
      </c>
      <c r="H342">
        <v>101.82671000000001</v>
      </c>
      <c r="I342">
        <v>90.368099999999998</v>
      </c>
      <c r="J342">
        <v>419.4</v>
      </c>
      <c r="K342">
        <v>0</v>
      </c>
      <c r="L342">
        <v>0</v>
      </c>
      <c r="M342">
        <v>0</v>
      </c>
      <c r="N342">
        <v>0</v>
      </c>
      <c r="O342">
        <v>0</v>
      </c>
      <c r="P342">
        <v>0</v>
      </c>
      <c r="Q342">
        <v>3159.3980000000001</v>
      </c>
      <c r="R342">
        <v>25.812000000000001</v>
      </c>
      <c r="S342">
        <v>84.259999999999977</v>
      </c>
      <c r="T342">
        <v>15.1464</v>
      </c>
      <c r="U342">
        <v>0</v>
      </c>
      <c r="V342">
        <v>235.32900000000001</v>
      </c>
      <c r="W342">
        <v>45.076099999999997</v>
      </c>
      <c r="X342">
        <v>1485.87</v>
      </c>
      <c r="Y342">
        <v>1107.1500000000001</v>
      </c>
    </row>
    <row r="343" spans="1:25" x14ac:dyDescent="0.25">
      <c r="A343" t="s">
        <v>341</v>
      </c>
      <c r="B343">
        <v>28935.420000000009</v>
      </c>
      <c r="C343">
        <v>5737.2874200000006</v>
      </c>
      <c r="D343">
        <v>5.0900000000000001E-2</v>
      </c>
      <c r="E343">
        <v>0</v>
      </c>
      <c r="F343">
        <v>3140</v>
      </c>
      <c r="G343">
        <v>1342.16994</v>
      </c>
      <c r="H343">
        <v>689.08260000000018</v>
      </c>
      <c r="I343">
        <v>1216.0407299999999</v>
      </c>
      <c r="J343">
        <v>2160.9699999999998</v>
      </c>
      <c r="K343">
        <v>0</v>
      </c>
      <c r="L343">
        <v>196.33</v>
      </c>
      <c r="M343">
        <v>0</v>
      </c>
      <c r="N343">
        <v>0</v>
      </c>
      <c r="O343">
        <v>4.3499999999999997E-2</v>
      </c>
      <c r="P343">
        <v>1.3</v>
      </c>
      <c r="Q343">
        <v>2112.0783099999999</v>
      </c>
      <c r="R343">
        <v>209.89975000000001</v>
      </c>
      <c r="S343">
        <v>87.083199999999991</v>
      </c>
      <c r="T343">
        <v>80.635400000000018</v>
      </c>
      <c r="U343">
        <v>0</v>
      </c>
      <c r="V343">
        <v>883.35400000000016</v>
      </c>
      <c r="W343">
        <v>189.58381999999989</v>
      </c>
      <c r="X343">
        <v>6526.7650000000003</v>
      </c>
      <c r="Y343">
        <v>4352.7220000000007</v>
      </c>
    </row>
    <row r="344" spans="1:25" x14ac:dyDescent="0.25">
      <c r="A344" t="s">
        <v>342</v>
      </c>
      <c r="B344">
        <v>132516.40599999999</v>
      </c>
      <c r="C344">
        <v>53171.715619999988</v>
      </c>
      <c r="D344">
        <v>473</v>
      </c>
      <c r="E344">
        <v>9831.85</v>
      </c>
      <c r="F344">
        <v>11095.66</v>
      </c>
      <c r="G344">
        <v>1853.1987000000011</v>
      </c>
      <c r="H344">
        <v>713.98434999999995</v>
      </c>
      <c r="I344">
        <v>3147.0906200000009</v>
      </c>
      <c r="J344">
        <v>4048.0660200000002</v>
      </c>
      <c r="K344">
        <v>0</v>
      </c>
      <c r="L344">
        <v>439.60435000000012</v>
      </c>
      <c r="M344">
        <v>0</v>
      </c>
      <c r="N344">
        <v>0</v>
      </c>
      <c r="O344">
        <v>33094.953500000003</v>
      </c>
      <c r="P344">
        <v>259.35149999999999</v>
      </c>
      <c r="Q344">
        <v>1283.8864799999999</v>
      </c>
      <c r="R344">
        <v>612.54135999999971</v>
      </c>
      <c r="S344">
        <v>158.03631999999999</v>
      </c>
      <c r="T344">
        <v>121.59910000000011</v>
      </c>
      <c r="U344">
        <v>0</v>
      </c>
      <c r="V344">
        <v>1003.273918</v>
      </c>
      <c r="W344">
        <v>195.04592959999999</v>
      </c>
      <c r="X344">
        <v>6337.5802000000022</v>
      </c>
      <c r="Y344">
        <v>4656.4034999999994</v>
      </c>
    </row>
    <row r="345" spans="1:25" x14ac:dyDescent="0.25">
      <c r="A345" t="s">
        <v>343</v>
      </c>
      <c r="B345">
        <v>84081.605510000038</v>
      </c>
      <c r="C345">
        <v>23782.535059999998</v>
      </c>
      <c r="D345">
        <v>0.52939999999999998</v>
      </c>
      <c r="E345">
        <v>26.18</v>
      </c>
      <c r="F345">
        <v>1634.96</v>
      </c>
      <c r="G345">
        <v>2729.9273800000001</v>
      </c>
      <c r="H345">
        <v>3961.837970999999</v>
      </c>
      <c r="I345">
        <v>2064.1339019999982</v>
      </c>
      <c r="J345">
        <v>5322.8931999999977</v>
      </c>
      <c r="K345">
        <v>0</v>
      </c>
      <c r="L345">
        <v>25.830580000000001</v>
      </c>
      <c r="M345">
        <v>0</v>
      </c>
      <c r="N345">
        <v>0</v>
      </c>
      <c r="O345">
        <v>1.2539199999999999</v>
      </c>
      <c r="P345">
        <v>73.296159999999986</v>
      </c>
      <c r="Q345">
        <v>3293.4296439999998</v>
      </c>
      <c r="R345">
        <v>362.41439999999989</v>
      </c>
      <c r="S345">
        <v>530.09657999999968</v>
      </c>
      <c r="T345">
        <v>420.91559999999942</v>
      </c>
      <c r="U345">
        <v>0</v>
      </c>
      <c r="V345">
        <v>2815.8267119999969</v>
      </c>
      <c r="W345">
        <v>663.3895499999993</v>
      </c>
      <c r="X345">
        <v>22930.670999999998</v>
      </c>
      <c r="Y345">
        <v>13456.367399999999</v>
      </c>
    </row>
    <row r="346" spans="1:25" x14ac:dyDescent="0.25">
      <c r="A346" t="s">
        <v>344</v>
      </c>
      <c r="B346">
        <v>15992.88852</v>
      </c>
      <c r="C346">
        <v>31.641079999999999</v>
      </c>
      <c r="D346">
        <v>0</v>
      </c>
      <c r="E346">
        <v>0</v>
      </c>
      <c r="F346">
        <v>4.34</v>
      </c>
      <c r="G346">
        <v>1196.238000000001</v>
      </c>
      <c r="H346">
        <v>914.95899000000009</v>
      </c>
      <c r="I346">
        <v>533.33987000000002</v>
      </c>
      <c r="J346">
        <v>1758.2860599999999</v>
      </c>
      <c r="K346">
        <v>2.09</v>
      </c>
      <c r="L346">
        <v>0</v>
      </c>
      <c r="M346">
        <v>57.235550000000011</v>
      </c>
      <c r="N346">
        <v>23.922000000000001</v>
      </c>
      <c r="O346">
        <v>48.377000000000002</v>
      </c>
      <c r="P346">
        <v>24.933260000000001</v>
      </c>
      <c r="Q346">
        <v>66.658929999999984</v>
      </c>
      <c r="R346">
        <v>276.77525000000003</v>
      </c>
      <c r="S346">
        <v>0.79659590000000025</v>
      </c>
      <c r="T346">
        <v>62.146900000000009</v>
      </c>
      <c r="U346">
        <v>0</v>
      </c>
      <c r="V346">
        <v>802.55599200000017</v>
      </c>
      <c r="W346">
        <v>199.34888000000001</v>
      </c>
      <c r="X346">
        <v>5746.8241999999991</v>
      </c>
      <c r="Y346">
        <v>4239.8041999999996</v>
      </c>
    </row>
    <row r="347" spans="1:25" x14ac:dyDescent="0.25">
      <c r="A347" t="s">
        <v>345</v>
      </c>
      <c r="B347">
        <v>19890.2</v>
      </c>
      <c r="C347">
        <v>1422.5222000000001</v>
      </c>
      <c r="D347">
        <v>0</v>
      </c>
      <c r="E347">
        <v>0</v>
      </c>
      <c r="F347">
        <v>3597.3620000000001</v>
      </c>
      <c r="G347">
        <v>1672.282359999999</v>
      </c>
      <c r="H347">
        <v>537.55853999999999</v>
      </c>
      <c r="I347">
        <v>1394.7585999999999</v>
      </c>
      <c r="J347">
        <v>1784.950000000001</v>
      </c>
      <c r="K347">
        <v>102.01161</v>
      </c>
      <c r="L347">
        <v>18.613</v>
      </c>
      <c r="M347">
        <v>0</v>
      </c>
      <c r="N347">
        <v>0</v>
      </c>
      <c r="O347">
        <v>86.484999999999985</v>
      </c>
      <c r="P347">
        <v>178.9589</v>
      </c>
      <c r="Q347">
        <v>204.44537</v>
      </c>
      <c r="R347">
        <v>238.4683</v>
      </c>
      <c r="S347">
        <v>134.13255000000001</v>
      </c>
      <c r="T347">
        <v>45.158670000000008</v>
      </c>
      <c r="U347">
        <v>0</v>
      </c>
      <c r="V347">
        <v>627.08939999999996</v>
      </c>
      <c r="W347">
        <v>129.83473000000001</v>
      </c>
      <c r="X347">
        <v>4528.1769999999988</v>
      </c>
      <c r="Y347">
        <v>3177.9080000000008</v>
      </c>
    </row>
    <row r="348" spans="1:25" x14ac:dyDescent="0.25">
      <c r="A348" t="s">
        <v>346</v>
      </c>
      <c r="B348">
        <v>49930.94999999999</v>
      </c>
      <c r="C348">
        <v>3322.52918</v>
      </c>
      <c r="D348">
        <v>4.1513999999999998</v>
      </c>
      <c r="E348">
        <v>1233.28</v>
      </c>
      <c r="F348">
        <v>115.09</v>
      </c>
      <c r="G348">
        <v>6648.6014000000014</v>
      </c>
      <c r="H348">
        <v>2944.7714000000001</v>
      </c>
      <c r="I348">
        <v>2404.3818000000001</v>
      </c>
      <c r="J348">
        <v>5276.5399999999981</v>
      </c>
      <c r="K348">
        <v>39.16129999999999</v>
      </c>
      <c r="L348">
        <v>57.85</v>
      </c>
      <c r="M348">
        <v>0</v>
      </c>
      <c r="N348">
        <v>0</v>
      </c>
      <c r="O348">
        <v>187.33541</v>
      </c>
      <c r="P348">
        <v>165.43539999999999</v>
      </c>
      <c r="Q348">
        <v>580.17246999999986</v>
      </c>
      <c r="R348">
        <v>397.09730999999999</v>
      </c>
      <c r="S348">
        <v>27.093275519999999</v>
      </c>
      <c r="T348">
        <v>466.33449999999982</v>
      </c>
      <c r="U348">
        <v>0</v>
      </c>
      <c r="V348">
        <v>2724.694500000001</v>
      </c>
      <c r="W348">
        <v>482.30101999999988</v>
      </c>
      <c r="X348">
        <v>9202.7019999999993</v>
      </c>
      <c r="Y348">
        <v>13634.3156</v>
      </c>
    </row>
    <row r="349" spans="1:25" x14ac:dyDescent="0.25">
      <c r="A349" t="s">
        <v>347</v>
      </c>
      <c r="B349">
        <v>16400.074000000001</v>
      </c>
      <c r="C349">
        <v>175.529</v>
      </c>
      <c r="D349">
        <v>0</v>
      </c>
      <c r="E349">
        <v>0</v>
      </c>
      <c r="F349">
        <v>150</v>
      </c>
      <c r="G349">
        <v>821.04234000000065</v>
      </c>
      <c r="H349">
        <v>478.25178799999998</v>
      </c>
      <c r="I349">
        <v>359.23986129999997</v>
      </c>
      <c r="J349">
        <v>2070.2669999999998</v>
      </c>
      <c r="K349">
        <v>0</v>
      </c>
      <c r="L349">
        <v>1.9207000000000001</v>
      </c>
      <c r="M349">
        <v>0</v>
      </c>
      <c r="N349">
        <v>0</v>
      </c>
      <c r="O349">
        <v>0</v>
      </c>
      <c r="P349">
        <v>0</v>
      </c>
      <c r="Q349">
        <v>2552.9152000000008</v>
      </c>
      <c r="R349">
        <v>347.76056</v>
      </c>
      <c r="S349">
        <v>244.488</v>
      </c>
      <c r="T349">
        <v>43.054299999999998</v>
      </c>
      <c r="U349">
        <v>0</v>
      </c>
      <c r="V349">
        <v>537.19269999999995</v>
      </c>
      <c r="W349">
        <v>133.9109</v>
      </c>
      <c r="X349">
        <v>5698.2420000000002</v>
      </c>
      <c r="Y349">
        <v>2789.3110000000001</v>
      </c>
    </row>
    <row r="350" spans="1:25" x14ac:dyDescent="0.25">
      <c r="A350" t="s">
        <v>348</v>
      </c>
      <c r="B350">
        <v>15771.4</v>
      </c>
      <c r="C350">
        <v>523.73943000000008</v>
      </c>
      <c r="D350">
        <v>2.0162</v>
      </c>
      <c r="E350">
        <v>0</v>
      </c>
      <c r="F350">
        <v>3201.54</v>
      </c>
      <c r="G350">
        <v>989.47310000000016</v>
      </c>
      <c r="H350">
        <v>765.60879</v>
      </c>
      <c r="I350">
        <v>1148.29</v>
      </c>
      <c r="J350">
        <v>1145.83</v>
      </c>
      <c r="K350">
        <v>0</v>
      </c>
      <c r="L350">
        <v>63.27</v>
      </c>
      <c r="M350">
        <v>0</v>
      </c>
      <c r="N350">
        <v>0</v>
      </c>
      <c r="O350">
        <v>307.11</v>
      </c>
      <c r="P350">
        <v>95.1</v>
      </c>
      <c r="Q350">
        <v>487.96149999999989</v>
      </c>
      <c r="R350">
        <v>52.682499999999997</v>
      </c>
      <c r="S350">
        <v>140.82419999999999</v>
      </c>
      <c r="T350">
        <v>88.423400000000015</v>
      </c>
      <c r="U350">
        <v>0</v>
      </c>
      <c r="V350">
        <v>703.63480000000004</v>
      </c>
      <c r="W350">
        <v>115.68389999999999</v>
      </c>
      <c r="X350">
        <v>2662.0709999999999</v>
      </c>
      <c r="Y350">
        <v>3265.51</v>
      </c>
    </row>
    <row r="351" spans="1:25" x14ac:dyDescent="0.25">
      <c r="A351" t="s">
        <v>349</v>
      </c>
      <c r="B351">
        <v>92725.62</v>
      </c>
      <c r="C351">
        <v>10337.916719999999</v>
      </c>
      <c r="D351">
        <v>1.611</v>
      </c>
      <c r="E351">
        <v>34.793999999999997</v>
      </c>
      <c r="F351">
        <v>13582.510976</v>
      </c>
      <c r="G351">
        <v>3264.3413</v>
      </c>
      <c r="H351">
        <v>7632.0541999999978</v>
      </c>
      <c r="I351">
        <v>5825.744200000001</v>
      </c>
      <c r="J351">
        <v>7040.95</v>
      </c>
      <c r="K351">
        <v>0</v>
      </c>
      <c r="L351">
        <v>616.86900000000026</v>
      </c>
      <c r="M351">
        <v>0</v>
      </c>
      <c r="N351">
        <v>0</v>
      </c>
      <c r="O351">
        <v>137.49789999999999</v>
      </c>
      <c r="P351">
        <v>31.42209999999999</v>
      </c>
      <c r="Q351">
        <v>374.89823000000001</v>
      </c>
      <c r="R351">
        <v>181.96326999999999</v>
      </c>
      <c r="S351">
        <v>176.08024999999989</v>
      </c>
      <c r="T351">
        <v>983.19729999999959</v>
      </c>
      <c r="U351">
        <v>0</v>
      </c>
      <c r="V351">
        <v>4487.483400000001</v>
      </c>
      <c r="W351">
        <v>727.08050000000026</v>
      </c>
      <c r="X351">
        <v>16754.452000000001</v>
      </c>
      <c r="Y351">
        <v>20543.39179999999</v>
      </c>
    </row>
    <row r="352" spans="1:25" x14ac:dyDescent="0.25">
      <c r="A352" t="s">
        <v>350</v>
      </c>
      <c r="B352">
        <v>9283</v>
      </c>
      <c r="C352">
        <v>2066.9699999999998</v>
      </c>
      <c r="D352">
        <v>0</v>
      </c>
      <c r="E352">
        <v>0</v>
      </c>
      <c r="F352">
        <v>0</v>
      </c>
      <c r="G352">
        <v>355.49</v>
      </c>
      <c r="H352">
        <v>702.15099999999995</v>
      </c>
      <c r="I352">
        <v>258.08499999999998</v>
      </c>
      <c r="J352">
        <v>815.68</v>
      </c>
      <c r="K352">
        <v>0.14661009999999999</v>
      </c>
      <c r="L352">
        <v>31.52</v>
      </c>
      <c r="M352">
        <v>0</v>
      </c>
      <c r="N352">
        <v>0</v>
      </c>
      <c r="O352">
        <v>22.86</v>
      </c>
      <c r="P352">
        <v>48.48</v>
      </c>
      <c r="Q352">
        <v>2.5761699999999998</v>
      </c>
      <c r="R352">
        <v>106.45399999999999</v>
      </c>
      <c r="S352">
        <v>12.382849999999999</v>
      </c>
      <c r="T352">
        <v>48.530900000000003</v>
      </c>
      <c r="U352">
        <v>0</v>
      </c>
      <c r="V352">
        <v>529.74800000000005</v>
      </c>
      <c r="W352">
        <v>97.222999999999985</v>
      </c>
      <c r="X352">
        <v>1718.1</v>
      </c>
      <c r="Y352">
        <v>2466.4899999999998</v>
      </c>
    </row>
    <row r="353" spans="1:25" x14ac:dyDescent="0.25">
      <c r="A353" t="s">
        <v>351</v>
      </c>
      <c r="B353">
        <v>9031.1422000000002</v>
      </c>
      <c r="C353">
        <v>59.294999999999987</v>
      </c>
      <c r="D353">
        <v>0</v>
      </c>
      <c r="E353">
        <v>0</v>
      </c>
      <c r="F353">
        <v>105.37</v>
      </c>
      <c r="G353">
        <v>415.13960000000009</v>
      </c>
      <c r="H353">
        <v>1081.1534999999999</v>
      </c>
      <c r="I353">
        <v>391.92590000000001</v>
      </c>
      <c r="J353">
        <v>835.79026999999996</v>
      </c>
      <c r="K353">
        <v>2.405750960000002</v>
      </c>
      <c r="L353">
        <v>42.55</v>
      </c>
      <c r="M353">
        <v>5.0979999999999998E-2</v>
      </c>
      <c r="N353">
        <v>0.12476</v>
      </c>
      <c r="O353">
        <v>0</v>
      </c>
      <c r="P353">
        <v>0</v>
      </c>
      <c r="Q353">
        <v>1.9177367999999999</v>
      </c>
      <c r="R353">
        <v>28.941220000000001</v>
      </c>
      <c r="S353">
        <v>0.51330193000000002</v>
      </c>
      <c r="T353">
        <v>75.268799999999999</v>
      </c>
      <c r="U353">
        <v>0</v>
      </c>
      <c r="V353">
        <v>539.73699999999997</v>
      </c>
      <c r="W353">
        <v>133.4556</v>
      </c>
      <c r="X353">
        <v>2818.24</v>
      </c>
      <c r="Y353">
        <v>2485.8616000000002</v>
      </c>
    </row>
    <row r="354" spans="1:25" x14ac:dyDescent="0.25">
      <c r="A354" t="s">
        <v>352</v>
      </c>
      <c r="B354">
        <v>13934.93</v>
      </c>
      <c r="C354">
        <v>76.77</v>
      </c>
      <c r="D354">
        <v>0</v>
      </c>
      <c r="E354">
        <v>0</v>
      </c>
      <c r="F354">
        <v>0</v>
      </c>
      <c r="G354">
        <v>716.26260000000002</v>
      </c>
      <c r="H354">
        <v>411.4522</v>
      </c>
      <c r="I354">
        <v>280.24450000000002</v>
      </c>
      <c r="J354">
        <v>1333.89</v>
      </c>
      <c r="K354">
        <v>0</v>
      </c>
      <c r="L354">
        <v>0</v>
      </c>
      <c r="M354">
        <v>0</v>
      </c>
      <c r="N354">
        <v>0</v>
      </c>
      <c r="O354">
        <v>4441.6000000000004</v>
      </c>
      <c r="P354">
        <v>179.68</v>
      </c>
      <c r="Q354">
        <v>1117.8362999999999</v>
      </c>
      <c r="R354">
        <v>139.60499999999999</v>
      </c>
      <c r="S354">
        <v>51.901600000000002</v>
      </c>
      <c r="T354">
        <v>36.198099999999997</v>
      </c>
      <c r="U354">
        <v>0</v>
      </c>
      <c r="V354">
        <v>594.68240000000003</v>
      </c>
      <c r="W354">
        <v>104.25345</v>
      </c>
      <c r="X354">
        <v>1638.3969999999999</v>
      </c>
      <c r="Y354">
        <v>2819.961600000001</v>
      </c>
    </row>
    <row r="355" spans="1:25" x14ac:dyDescent="0.25">
      <c r="A355" t="s">
        <v>353</v>
      </c>
      <c r="B355">
        <v>40758.029999999992</v>
      </c>
      <c r="C355">
        <v>13905.055</v>
      </c>
      <c r="D355">
        <v>0</v>
      </c>
      <c r="E355">
        <v>15</v>
      </c>
      <c r="F355">
        <v>202.5</v>
      </c>
      <c r="G355">
        <v>2198.20642</v>
      </c>
      <c r="H355">
        <v>794.57750999999985</v>
      </c>
      <c r="I355">
        <v>792.31926999999973</v>
      </c>
      <c r="J355">
        <v>3437.48</v>
      </c>
      <c r="K355">
        <v>0</v>
      </c>
      <c r="L355">
        <v>72.082600000000014</v>
      </c>
      <c r="M355">
        <v>0</v>
      </c>
      <c r="N355">
        <v>0</v>
      </c>
      <c r="O355">
        <v>3386.71</v>
      </c>
      <c r="P355">
        <v>314.38499999999999</v>
      </c>
      <c r="Q355">
        <v>2900.399249999999</v>
      </c>
      <c r="R355">
        <v>486.02759999999989</v>
      </c>
      <c r="S355">
        <v>536.08119999999985</v>
      </c>
      <c r="T355">
        <v>99.005900000000011</v>
      </c>
      <c r="U355">
        <v>0</v>
      </c>
      <c r="V355">
        <v>852.76669999999979</v>
      </c>
      <c r="W355">
        <v>209.62320000000011</v>
      </c>
      <c r="X355">
        <v>6252.3699999999981</v>
      </c>
      <c r="Y355">
        <v>4260.4209999999994</v>
      </c>
    </row>
    <row r="356" spans="1:25" x14ac:dyDescent="0.25">
      <c r="A356" t="s">
        <v>354</v>
      </c>
      <c r="B356">
        <v>83409.08008</v>
      </c>
      <c r="C356">
        <v>3191.732109999999</v>
      </c>
      <c r="D356">
        <v>19.673400000000001</v>
      </c>
      <c r="E356">
        <v>65.95</v>
      </c>
      <c r="F356">
        <v>7107.3099999999986</v>
      </c>
      <c r="G356">
        <v>3219.8008719999998</v>
      </c>
      <c r="H356">
        <v>5376.2311999999993</v>
      </c>
      <c r="I356">
        <v>3665.6431699999989</v>
      </c>
      <c r="J356">
        <v>7400.4200000000028</v>
      </c>
      <c r="K356">
        <v>31.830292000000011</v>
      </c>
      <c r="L356">
        <v>182.12299999999991</v>
      </c>
      <c r="M356">
        <v>0</v>
      </c>
      <c r="N356">
        <v>0</v>
      </c>
      <c r="O356">
        <v>4508.0881000000027</v>
      </c>
      <c r="P356">
        <v>791.13906000000043</v>
      </c>
      <c r="Q356">
        <v>15.09420549</v>
      </c>
      <c r="R356">
        <v>265.20234699999992</v>
      </c>
      <c r="S356">
        <v>98.742399999999989</v>
      </c>
      <c r="T356">
        <v>605.43709999999987</v>
      </c>
      <c r="U356">
        <v>0</v>
      </c>
      <c r="V356">
        <v>4817.6180760000061</v>
      </c>
      <c r="W356">
        <v>309.60523919999991</v>
      </c>
      <c r="X356">
        <v>16044.176999999991</v>
      </c>
      <c r="Y356">
        <v>25672.748</v>
      </c>
    </row>
    <row r="357" spans="1:25" x14ac:dyDescent="0.25">
      <c r="A357" t="s">
        <v>355</v>
      </c>
      <c r="B357">
        <v>104553.60000000001</v>
      </c>
      <c r="C357">
        <v>9211.4349999999995</v>
      </c>
      <c r="D357">
        <v>23201.72</v>
      </c>
      <c r="E357">
        <v>1137.6400000000001</v>
      </c>
      <c r="F357">
        <v>1714.4</v>
      </c>
      <c r="G357">
        <v>1178.8172999999999</v>
      </c>
      <c r="H357">
        <v>9612.86</v>
      </c>
      <c r="I357">
        <v>3023.4750000000008</v>
      </c>
      <c r="J357">
        <v>5985.5299999999988</v>
      </c>
      <c r="K357">
        <v>0</v>
      </c>
      <c r="L357">
        <v>124.084</v>
      </c>
      <c r="M357">
        <v>0</v>
      </c>
      <c r="N357">
        <v>0</v>
      </c>
      <c r="O357">
        <v>13753.803</v>
      </c>
      <c r="P357">
        <v>189.33</v>
      </c>
      <c r="Q357">
        <v>62.768208000000008</v>
      </c>
      <c r="R357">
        <v>15.20894</v>
      </c>
      <c r="S357">
        <v>30.452951000000009</v>
      </c>
      <c r="T357">
        <v>1083.9943000000001</v>
      </c>
      <c r="U357">
        <v>0</v>
      </c>
      <c r="V357">
        <v>4093.8780000000002</v>
      </c>
      <c r="W357">
        <v>700.36386999999979</v>
      </c>
      <c r="X357">
        <v>10320.030000000001</v>
      </c>
      <c r="Y357">
        <v>19099.001</v>
      </c>
    </row>
    <row r="359" spans="1:25" x14ac:dyDescent="0.25">
      <c r="B359">
        <f>MAX(Table4[ALL_sum])</f>
        <v>833794.03</v>
      </c>
      <c r="C359">
        <f>MAX(Table4[[Industrie_sum]:[Consumenten_ove_sum]])</f>
        <v>434485.80978000001</v>
      </c>
    </row>
  </sheetData>
  <sheetProtection algorithmName="SHA-512" hashValue="zsUfCar+T6OFk74tVViLIS+/kyC64sXHAkla6EgH3yMBu16GmWMqdnEWQ1hezBdxjC47gdoKHkufNgDms2aw4Q==" saltValue="C26BpGPfdsq5n+LdUCihsg==" spinCount="100000" sheet="1" objects="1" scenario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56"/>
  <sheetViews>
    <sheetView workbookViewId="0">
      <selection activeCell="C6" sqref="C6"/>
    </sheetView>
  </sheetViews>
  <sheetFormatPr defaultRowHeight="15" x14ac:dyDescent="0.25"/>
  <cols>
    <col min="1" max="1" width="22.28515625" customWidth="1"/>
  </cols>
  <sheetData>
    <row r="1" spans="1:1" x14ac:dyDescent="0.25">
      <c r="A1" s="1" t="s">
        <v>356</v>
      </c>
    </row>
    <row r="2" spans="1:1" x14ac:dyDescent="0.25">
      <c r="A2" t="s">
        <v>123</v>
      </c>
    </row>
    <row r="3" spans="1:1" x14ac:dyDescent="0.25">
      <c r="A3" t="s">
        <v>305</v>
      </c>
    </row>
    <row r="4" spans="1:1" x14ac:dyDescent="0.25">
      <c r="A4" t="s">
        <v>48</v>
      </c>
    </row>
    <row r="5" spans="1:1" x14ac:dyDescent="0.25">
      <c r="A5" t="s">
        <v>157</v>
      </c>
    </row>
    <row r="6" spans="1:1" x14ac:dyDescent="0.25">
      <c r="A6" t="s">
        <v>163</v>
      </c>
    </row>
    <row r="7" spans="1:1" x14ac:dyDescent="0.25">
      <c r="A7" t="s">
        <v>221</v>
      </c>
    </row>
    <row r="8" spans="1:1" x14ac:dyDescent="0.25">
      <c r="A8" t="s">
        <v>346</v>
      </c>
    </row>
    <row r="9" spans="1:1" x14ac:dyDescent="0.25">
      <c r="A9" t="s">
        <v>206</v>
      </c>
    </row>
    <row r="10" spans="1:1" x14ac:dyDescent="0.25">
      <c r="A10" t="s">
        <v>354</v>
      </c>
    </row>
    <row r="11" spans="1:1" x14ac:dyDescent="0.25">
      <c r="A11" t="s">
        <v>57</v>
      </c>
    </row>
    <row r="12" spans="1:1" x14ac:dyDescent="0.25">
      <c r="A12" t="s">
        <v>176</v>
      </c>
    </row>
    <row r="13" spans="1:1" x14ac:dyDescent="0.25">
      <c r="A13" t="s">
        <v>82</v>
      </c>
    </row>
    <row r="14" spans="1:1" x14ac:dyDescent="0.25">
      <c r="A14" t="s">
        <v>261</v>
      </c>
    </row>
    <row r="15" spans="1:1" x14ac:dyDescent="0.25">
      <c r="A15" t="s">
        <v>80</v>
      </c>
    </row>
    <row r="16" spans="1:1" x14ac:dyDescent="0.25">
      <c r="A16" t="s">
        <v>297</v>
      </c>
    </row>
    <row r="17" spans="1:1" x14ac:dyDescent="0.25">
      <c r="A17" t="s">
        <v>1</v>
      </c>
    </row>
    <row r="18" spans="1:1" x14ac:dyDescent="0.25">
      <c r="A18" t="s">
        <v>215</v>
      </c>
    </row>
    <row r="19" spans="1:1" x14ac:dyDescent="0.25">
      <c r="A19" t="s">
        <v>121</v>
      </c>
    </row>
    <row r="20" spans="1:1" x14ac:dyDescent="0.25">
      <c r="A20" t="s">
        <v>302</v>
      </c>
    </row>
    <row r="21" spans="1:1" x14ac:dyDescent="0.25">
      <c r="A21" t="s">
        <v>307</v>
      </c>
    </row>
    <row r="22" spans="1:1" x14ac:dyDescent="0.25">
      <c r="A22" t="s">
        <v>328</v>
      </c>
    </row>
    <row r="23" spans="1:1" x14ac:dyDescent="0.25">
      <c r="A23" t="s">
        <v>316</v>
      </c>
    </row>
    <row r="24" spans="1:1" x14ac:dyDescent="0.25">
      <c r="A24" t="s">
        <v>112</v>
      </c>
    </row>
    <row r="25" spans="1:1" x14ac:dyDescent="0.25">
      <c r="A25" t="s">
        <v>148</v>
      </c>
    </row>
    <row r="26" spans="1:1" x14ac:dyDescent="0.25">
      <c r="A26" t="s">
        <v>105</v>
      </c>
    </row>
    <row r="27" spans="1:1" x14ac:dyDescent="0.25">
      <c r="A27" t="s">
        <v>314</v>
      </c>
    </row>
    <row r="28" spans="1:1" x14ac:dyDescent="0.25">
      <c r="A28" t="s">
        <v>118</v>
      </c>
    </row>
    <row r="29" spans="1:1" x14ac:dyDescent="0.25">
      <c r="A29" t="s">
        <v>321</v>
      </c>
    </row>
    <row r="30" spans="1:1" x14ac:dyDescent="0.25">
      <c r="A30" t="s">
        <v>152</v>
      </c>
    </row>
    <row r="31" spans="1:1" x14ac:dyDescent="0.25">
      <c r="A31" t="s">
        <v>140</v>
      </c>
    </row>
    <row r="32" spans="1:1" x14ac:dyDescent="0.25">
      <c r="A32" t="s">
        <v>135</v>
      </c>
    </row>
    <row r="33" spans="1:1" x14ac:dyDescent="0.25">
      <c r="A33" t="s">
        <v>238</v>
      </c>
    </row>
    <row r="34" spans="1:1" x14ac:dyDescent="0.25">
      <c r="A34" t="s">
        <v>344</v>
      </c>
    </row>
    <row r="35" spans="1:1" x14ac:dyDescent="0.25">
      <c r="A35" t="s">
        <v>275</v>
      </c>
    </row>
    <row r="36" spans="1:1" x14ac:dyDescent="0.25">
      <c r="A36" t="s">
        <v>232</v>
      </c>
    </row>
    <row r="37" spans="1:1" x14ac:dyDescent="0.25">
      <c r="A37" t="s">
        <v>19</v>
      </c>
    </row>
    <row r="38" spans="1:1" x14ac:dyDescent="0.25">
      <c r="A38" t="s">
        <v>39</v>
      </c>
    </row>
    <row r="39" spans="1:1" x14ac:dyDescent="0.25">
      <c r="A39" t="s">
        <v>225</v>
      </c>
    </row>
    <row r="40" spans="1:1" x14ac:dyDescent="0.25">
      <c r="A40" t="s">
        <v>303</v>
      </c>
    </row>
    <row r="41" spans="1:1" x14ac:dyDescent="0.25">
      <c r="A41" t="s">
        <v>110</v>
      </c>
    </row>
    <row r="42" spans="1:1" x14ac:dyDescent="0.25">
      <c r="A42" t="s">
        <v>243</v>
      </c>
    </row>
    <row r="43" spans="1:1" x14ac:dyDescent="0.25">
      <c r="A43" t="s">
        <v>351</v>
      </c>
    </row>
    <row r="44" spans="1:1" x14ac:dyDescent="0.25">
      <c r="A44" t="s">
        <v>8</v>
      </c>
    </row>
    <row r="45" spans="1:1" x14ac:dyDescent="0.25">
      <c r="A45" t="s">
        <v>74</v>
      </c>
    </row>
    <row r="46" spans="1:1" x14ac:dyDescent="0.25">
      <c r="A46" t="s">
        <v>26</v>
      </c>
    </row>
    <row r="47" spans="1:1" x14ac:dyDescent="0.25">
      <c r="A47" t="s">
        <v>97</v>
      </c>
    </row>
    <row r="48" spans="1:1" x14ac:dyDescent="0.25">
      <c r="A48" t="s">
        <v>44</v>
      </c>
    </row>
    <row r="49" spans="1:1" x14ac:dyDescent="0.25">
      <c r="A49" t="s">
        <v>301</v>
      </c>
    </row>
    <row r="50" spans="1:1" x14ac:dyDescent="0.25">
      <c r="A50" t="s">
        <v>248</v>
      </c>
    </row>
    <row r="51" spans="1:1" x14ac:dyDescent="0.25">
      <c r="A51" t="s">
        <v>349</v>
      </c>
    </row>
    <row r="52" spans="1:1" x14ac:dyDescent="0.25">
      <c r="A52" t="s">
        <v>208</v>
      </c>
    </row>
    <row r="53" spans="1:1" x14ac:dyDescent="0.25">
      <c r="A53" t="s">
        <v>156</v>
      </c>
    </row>
    <row r="54" spans="1:1" x14ac:dyDescent="0.25">
      <c r="A54" t="s">
        <v>35</v>
      </c>
    </row>
    <row r="55" spans="1:1" x14ac:dyDescent="0.25">
      <c r="A55" t="s">
        <v>166</v>
      </c>
    </row>
    <row r="56" spans="1:1" x14ac:dyDescent="0.25">
      <c r="A56" t="s">
        <v>182</v>
      </c>
    </row>
    <row r="57" spans="1:1" x14ac:dyDescent="0.25">
      <c r="A57" t="s">
        <v>279</v>
      </c>
    </row>
    <row r="58" spans="1:1" x14ac:dyDescent="0.25">
      <c r="A58" t="s">
        <v>289</v>
      </c>
    </row>
    <row r="59" spans="1:1" x14ac:dyDescent="0.25">
      <c r="A59" t="s">
        <v>230</v>
      </c>
    </row>
    <row r="60" spans="1:1" x14ac:dyDescent="0.25">
      <c r="A60" t="s">
        <v>262</v>
      </c>
    </row>
    <row r="61" spans="1:1" x14ac:dyDescent="0.25">
      <c r="A61" t="s">
        <v>76</v>
      </c>
    </row>
    <row r="62" spans="1:1" x14ac:dyDescent="0.25">
      <c r="A62" t="s">
        <v>61</v>
      </c>
    </row>
    <row r="63" spans="1:1" x14ac:dyDescent="0.25">
      <c r="A63" t="s">
        <v>233</v>
      </c>
    </row>
    <row r="64" spans="1:1" x14ac:dyDescent="0.25">
      <c r="A64" t="s">
        <v>164</v>
      </c>
    </row>
    <row r="65" spans="1:1" x14ac:dyDescent="0.25">
      <c r="A65" t="s">
        <v>287</v>
      </c>
    </row>
    <row r="66" spans="1:1" x14ac:dyDescent="0.25">
      <c r="A66" t="s">
        <v>271</v>
      </c>
    </row>
    <row r="67" spans="1:1" x14ac:dyDescent="0.25">
      <c r="A67" t="s">
        <v>17</v>
      </c>
    </row>
    <row r="68" spans="1:1" x14ac:dyDescent="0.25">
      <c r="A68" t="s">
        <v>141</v>
      </c>
    </row>
    <row r="69" spans="1:1" x14ac:dyDescent="0.25">
      <c r="A69" t="s">
        <v>292</v>
      </c>
    </row>
    <row r="70" spans="1:1" x14ac:dyDescent="0.25">
      <c r="A70" t="s">
        <v>27</v>
      </c>
    </row>
    <row r="71" spans="1:1" x14ac:dyDescent="0.25">
      <c r="A71" t="s">
        <v>34</v>
      </c>
    </row>
    <row r="72" spans="1:1" x14ac:dyDescent="0.25">
      <c r="A72" t="s">
        <v>210</v>
      </c>
    </row>
    <row r="73" spans="1:1" x14ac:dyDescent="0.25">
      <c r="A73" t="s">
        <v>255</v>
      </c>
    </row>
    <row r="74" spans="1:1" x14ac:dyDescent="0.25">
      <c r="A74" t="s">
        <v>13</v>
      </c>
    </row>
    <row r="75" spans="1:1" x14ac:dyDescent="0.25">
      <c r="A75" t="s">
        <v>50</v>
      </c>
    </row>
    <row r="76" spans="1:1" x14ac:dyDescent="0.25">
      <c r="A76" t="s">
        <v>251</v>
      </c>
    </row>
    <row r="77" spans="1:1" x14ac:dyDescent="0.25">
      <c r="A77" t="s">
        <v>62</v>
      </c>
    </row>
    <row r="78" spans="1:1" x14ac:dyDescent="0.25">
      <c r="A78" t="s">
        <v>187</v>
      </c>
    </row>
    <row r="79" spans="1:1" x14ac:dyDescent="0.25">
      <c r="A79" t="s">
        <v>264</v>
      </c>
    </row>
    <row r="80" spans="1:1" x14ac:dyDescent="0.25">
      <c r="A80" t="s">
        <v>130</v>
      </c>
    </row>
    <row r="81" spans="1:1" x14ac:dyDescent="0.25">
      <c r="A81" t="s">
        <v>192</v>
      </c>
    </row>
    <row r="82" spans="1:1" x14ac:dyDescent="0.25">
      <c r="A82" t="s">
        <v>311</v>
      </c>
    </row>
    <row r="83" spans="1:1" x14ac:dyDescent="0.25">
      <c r="A83" t="s">
        <v>139</v>
      </c>
    </row>
    <row r="84" spans="1:1" x14ac:dyDescent="0.25">
      <c r="A84" t="s">
        <v>99</v>
      </c>
    </row>
    <row r="85" spans="1:1" x14ac:dyDescent="0.25">
      <c r="A85" t="s">
        <v>276</v>
      </c>
    </row>
    <row r="86" spans="1:1" x14ac:dyDescent="0.25">
      <c r="A86" t="s">
        <v>21</v>
      </c>
    </row>
    <row r="87" spans="1:1" x14ac:dyDescent="0.25">
      <c r="A87" t="s">
        <v>92</v>
      </c>
    </row>
    <row r="88" spans="1:1" x14ac:dyDescent="0.25">
      <c r="A88" t="s">
        <v>179</v>
      </c>
    </row>
    <row r="89" spans="1:1" x14ac:dyDescent="0.25">
      <c r="A89" t="s">
        <v>161</v>
      </c>
    </row>
    <row r="90" spans="1:1" x14ac:dyDescent="0.25">
      <c r="A90" t="s">
        <v>41</v>
      </c>
    </row>
    <row r="91" spans="1:1" x14ac:dyDescent="0.25">
      <c r="A91" t="s">
        <v>256</v>
      </c>
    </row>
    <row r="92" spans="1:1" x14ac:dyDescent="0.25">
      <c r="A92" t="s">
        <v>278</v>
      </c>
    </row>
    <row r="93" spans="1:1" x14ac:dyDescent="0.25">
      <c r="A93" t="s">
        <v>272</v>
      </c>
    </row>
    <row r="94" spans="1:1" x14ac:dyDescent="0.25">
      <c r="A94" t="s">
        <v>339</v>
      </c>
    </row>
    <row r="95" spans="1:1" x14ac:dyDescent="0.25">
      <c r="A95" t="s">
        <v>343</v>
      </c>
    </row>
    <row r="96" spans="1:1" x14ac:dyDescent="0.25">
      <c r="A96" t="s">
        <v>250</v>
      </c>
    </row>
    <row r="97" spans="1:1" x14ac:dyDescent="0.25">
      <c r="A97" t="s">
        <v>193</v>
      </c>
    </row>
    <row r="98" spans="1:1" x14ac:dyDescent="0.25">
      <c r="A98" t="s">
        <v>115</v>
      </c>
    </row>
    <row r="99" spans="1:1" x14ac:dyDescent="0.25">
      <c r="A99" t="s">
        <v>54</v>
      </c>
    </row>
    <row r="100" spans="1:1" x14ac:dyDescent="0.25">
      <c r="A100" t="s">
        <v>72</v>
      </c>
    </row>
    <row r="101" spans="1:1" x14ac:dyDescent="0.25">
      <c r="A101" t="s">
        <v>2</v>
      </c>
    </row>
    <row r="102" spans="1:1" x14ac:dyDescent="0.25">
      <c r="A102" t="s">
        <v>218</v>
      </c>
    </row>
    <row r="103" spans="1:1" x14ac:dyDescent="0.25">
      <c r="A103" t="s">
        <v>90</v>
      </c>
    </row>
    <row r="104" spans="1:1" x14ac:dyDescent="0.25">
      <c r="A104" t="s">
        <v>277</v>
      </c>
    </row>
    <row r="105" spans="1:1" x14ac:dyDescent="0.25">
      <c r="A105" t="s">
        <v>75</v>
      </c>
    </row>
    <row r="106" spans="1:1" x14ac:dyDescent="0.25">
      <c r="A106" t="s">
        <v>207</v>
      </c>
    </row>
    <row r="107" spans="1:1" x14ac:dyDescent="0.25">
      <c r="A107" t="s">
        <v>169</v>
      </c>
    </row>
    <row r="108" spans="1:1" x14ac:dyDescent="0.25">
      <c r="A108" t="s">
        <v>228</v>
      </c>
    </row>
    <row r="109" spans="1:1" x14ac:dyDescent="0.25">
      <c r="A109" t="s">
        <v>71</v>
      </c>
    </row>
    <row r="110" spans="1:1" x14ac:dyDescent="0.25">
      <c r="A110" t="s">
        <v>211</v>
      </c>
    </row>
    <row r="111" spans="1:1" x14ac:dyDescent="0.25">
      <c r="A111" t="s">
        <v>186</v>
      </c>
    </row>
    <row r="112" spans="1:1" x14ac:dyDescent="0.25">
      <c r="A112" t="s">
        <v>266</v>
      </c>
    </row>
    <row r="113" spans="1:1" x14ac:dyDescent="0.25">
      <c r="A113" t="s">
        <v>11</v>
      </c>
    </row>
    <row r="114" spans="1:1" x14ac:dyDescent="0.25">
      <c r="A114" t="s">
        <v>32</v>
      </c>
    </row>
    <row r="115" spans="1:1" x14ac:dyDescent="0.25">
      <c r="A115" t="s">
        <v>306</v>
      </c>
    </row>
    <row r="116" spans="1:1" x14ac:dyDescent="0.25">
      <c r="A116" t="s">
        <v>10</v>
      </c>
    </row>
    <row r="117" spans="1:1" x14ac:dyDescent="0.25">
      <c r="A117" t="s">
        <v>189</v>
      </c>
    </row>
    <row r="118" spans="1:1" x14ac:dyDescent="0.25">
      <c r="A118" t="s">
        <v>300</v>
      </c>
    </row>
    <row r="119" spans="1:1" x14ac:dyDescent="0.25">
      <c r="A119" t="s">
        <v>330</v>
      </c>
    </row>
    <row r="120" spans="1:1" x14ac:dyDescent="0.25">
      <c r="A120" t="s">
        <v>29</v>
      </c>
    </row>
    <row r="121" spans="1:1" x14ac:dyDescent="0.25">
      <c r="A121" t="s">
        <v>126</v>
      </c>
    </row>
    <row r="122" spans="1:1" x14ac:dyDescent="0.25">
      <c r="A122" t="s">
        <v>296</v>
      </c>
    </row>
    <row r="123" spans="1:1" x14ac:dyDescent="0.25">
      <c r="A123" t="s">
        <v>93</v>
      </c>
    </row>
    <row r="124" spans="1:1" x14ac:dyDescent="0.25">
      <c r="A124" t="s">
        <v>240</v>
      </c>
    </row>
    <row r="125" spans="1:1" x14ac:dyDescent="0.25">
      <c r="A125" t="s">
        <v>3</v>
      </c>
    </row>
    <row r="126" spans="1:1" x14ac:dyDescent="0.25">
      <c r="A126" t="s">
        <v>190</v>
      </c>
    </row>
    <row r="127" spans="1:1" x14ac:dyDescent="0.25">
      <c r="A127" t="s">
        <v>138</v>
      </c>
    </row>
    <row r="128" spans="1:1" x14ac:dyDescent="0.25">
      <c r="A128" t="s">
        <v>79</v>
      </c>
    </row>
    <row r="129" spans="1:1" x14ac:dyDescent="0.25">
      <c r="A129" t="s">
        <v>43</v>
      </c>
    </row>
    <row r="130" spans="1:1" x14ac:dyDescent="0.25">
      <c r="A130" t="s">
        <v>274</v>
      </c>
    </row>
    <row r="131" spans="1:1" x14ac:dyDescent="0.25">
      <c r="A131" t="s">
        <v>9</v>
      </c>
    </row>
    <row r="132" spans="1:1" x14ac:dyDescent="0.25">
      <c r="A132" t="s">
        <v>84</v>
      </c>
    </row>
    <row r="133" spans="1:1" x14ac:dyDescent="0.25">
      <c r="A133" t="s">
        <v>146</v>
      </c>
    </row>
    <row r="134" spans="1:1" x14ac:dyDescent="0.25">
      <c r="A134" t="s">
        <v>131</v>
      </c>
    </row>
    <row r="135" spans="1:1" x14ac:dyDescent="0.25">
      <c r="A135" t="s">
        <v>86</v>
      </c>
    </row>
    <row r="136" spans="1:1" x14ac:dyDescent="0.25">
      <c r="A136" t="s">
        <v>42</v>
      </c>
    </row>
    <row r="137" spans="1:1" x14ac:dyDescent="0.25">
      <c r="A137" t="s">
        <v>326</v>
      </c>
    </row>
    <row r="138" spans="1:1" x14ac:dyDescent="0.25">
      <c r="A138" t="s">
        <v>212</v>
      </c>
    </row>
    <row r="139" spans="1:1" x14ac:dyDescent="0.25">
      <c r="A139" t="s">
        <v>283</v>
      </c>
    </row>
    <row r="140" spans="1:1" x14ac:dyDescent="0.25">
      <c r="A140" t="s">
        <v>59</v>
      </c>
    </row>
    <row r="141" spans="1:1" x14ac:dyDescent="0.25">
      <c r="A141" t="s">
        <v>350</v>
      </c>
    </row>
    <row r="142" spans="1:1" x14ac:dyDescent="0.25">
      <c r="A142" t="s">
        <v>199</v>
      </c>
    </row>
    <row r="143" spans="1:1" x14ac:dyDescent="0.25">
      <c r="A143" t="s">
        <v>81</v>
      </c>
    </row>
    <row r="144" spans="1:1" x14ac:dyDescent="0.25">
      <c r="A144" t="s">
        <v>185</v>
      </c>
    </row>
    <row r="145" spans="1:1" x14ac:dyDescent="0.25">
      <c r="A145" t="s">
        <v>288</v>
      </c>
    </row>
    <row r="146" spans="1:1" x14ac:dyDescent="0.25">
      <c r="A146" t="s">
        <v>159</v>
      </c>
    </row>
    <row r="147" spans="1:1" x14ac:dyDescent="0.25">
      <c r="A147" t="s">
        <v>58</v>
      </c>
    </row>
    <row r="148" spans="1:1" x14ac:dyDescent="0.25">
      <c r="A148" t="s">
        <v>129</v>
      </c>
    </row>
    <row r="149" spans="1:1" x14ac:dyDescent="0.25">
      <c r="A149" t="s">
        <v>101</v>
      </c>
    </row>
    <row r="150" spans="1:1" x14ac:dyDescent="0.25">
      <c r="A150" t="s">
        <v>45</v>
      </c>
    </row>
    <row r="151" spans="1:1" x14ac:dyDescent="0.25">
      <c r="A151" t="s">
        <v>133</v>
      </c>
    </row>
    <row r="152" spans="1:1" x14ac:dyDescent="0.25">
      <c r="A152" t="s">
        <v>196</v>
      </c>
    </row>
    <row r="153" spans="1:1" x14ac:dyDescent="0.25">
      <c r="A153" t="s">
        <v>337</v>
      </c>
    </row>
    <row r="154" spans="1:1" x14ac:dyDescent="0.25">
      <c r="A154" t="s">
        <v>345</v>
      </c>
    </row>
    <row r="155" spans="1:1" x14ac:dyDescent="0.25">
      <c r="A155" t="s">
        <v>329</v>
      </c>
    </row>
    <row r="156" spans="1:1" x14ac:dyDescent="0.25">
      <c r="A156" t="s">
        <v>114</v>
      </c>
    </row>
    <row r="157" spans="1:1" x14ac:dyDescent="0.25">
      <c r="A157" t="s">
        <v>162</v>
      </c>
    </row>
    <row r="158" spans="1:1" x14ac:dyDescent="0.25">
      <c r="A158" t="s">
        <v>268</v>
      </c>
    </row>
    <row r="159" spans="1:1" x14ac:dyDescent="0.25">
      <c r="A159" t="s">
        <v>160</v>
      </c>
    </row>
    <row r="160" spans="1:1" x14ac:dyDescent="0.25">
      <c r="A160" t="s">
        <v>20</v>
      </c>
    </row>
    <row r="161" spans="1:1" x14ac:dyDescent="0.25">
      <c r="A161" t="s">
        <v>175</v>
      </c>
    </row>
    <row r="162" spans="1:1" x14ac:dyDescent="0.25">
      <c r="A162" t="s">
        <v>83</v>
      </c>
    </row>
    <row r="163" spans="1:1" x14ac:dyDescent="0.25">
      <c r="A163" t="s">
        <v>102</v>
      </c>
    </row>
    <row r="164" spans="1:1" x14ac:dyDescent="0.25">
      <c r="A164" t="s">
        <v>53</v>
      </c>
    </row>
    <row r="165" spans="1:1" x14ac:dyDescent="0.25">
      <c r="A165" t="s">
        <v>236</v>
      </c>
    </row>
    <row r="166" spans="1:1" x14ac:dyDescent="0.25">
      <c r="A166" t="s">
        <v>113</v>
      </c>
    </row>
    <row r="167" spans="1:1" x14ac:dyDescent="0.25">
      <c r="A167" t="s">
        <v>269</v>
      </c>
    </row>
    <row r="168" spans="1:1" x14ac:dyDescent="0.25">
      <c r="A168" t="s">
        <v>151</v>
      </c>
    </row>
    <row r="169" spans="1:1" x14ac:dyDescent="0.25">
      <c r="A169" t="s">
        <v>96</v>
      </c>
    </row>
    <row r="170" spans="1:1" x14ac:dyDescent="0.25">
      <c r="A170" t="s">
        <v>68</v>
      </c>
    </row>
    <row r="171" spans="1:1" x14ac:dyDescent="0.25">
      <c r="A171" t="s">
        <v>64</v>
      </c>
    </row>
    <row r="172" spans="1:1" x14ac:dyDescent="0.25">
      <c r="A172" t="s">
        <v>95</v>
      </c>
    </row>
    <row r="173" spans="1:1" x14ac:dyDescent="0.25">
      <c r="A173" t="s">
        <v>103</v>
      </c>
    </row>
    <row r="174" spans="1:1" x14ac:dyDescent="0.25">
      <c r="A174" t="s">
        <v>125</v>
      </c>
    </row>
    <row r="175" spans="1:1" x14ac:dyDescent="0.25">
      <c r="A175" t="s">
        <v>46</v>
      </c>
    </row>
    <row r="176" spans="1:1" x14ac:dyDescent="0.25">
      <c r="A176" t="s">
        <v>336</v>
      </c>
    </row>
    <row r="177" spans="1:1" x14ac:dyDescent="0.25">
      <c r="A177" t="s">
        <v>194</v>
      </c>
    </row>
    <row r="178" spans="1:1" x14ac:dyDescent="0.25">
      <c r="A178" t="s">
        <v>353</v>
      </c>
    </row>
    <row r="179" spans="1:1" x14ac:dyDescent="0.25">
      <c r="A179" t="s">
        <v>104</v>
      </c>
    </row>
    <row r="180" spans="1:1" x14ac:dyDescent="0.25">
      <c r="A180" t="s">
        <v>235</v>
      </c>
    </row>
    <row r="181" spans="1:1" x14ac:dyDescent="0.25">
      <c r="A181" t="s">
        <v>170</v>
      </c>
    </row>
    <row r="182" spans="1:1" x14ac:dyDescent="0.25">
      <c r="A182" t="s">
        <v>203</v>
      </c>
    </row>
    <row r="183" spans="1:1" x14ac:dyDescent="0.25">
      <c r="A183" t="s">
        <v>51</v>
      </c>
    </row>
    <row r="184" spans="1:1" x14ac:dyDescent="0.25">
      <c r="A184" t="s">
        <v>127</v>
      </c>
    </row>
    <row r="185" spans="1:1" x14ac:dyDescent="0.25">
      <c r="A185" t="s">
        <v>145</v>
      </c>
    </row>
    <row r="186" spans="1:1" x14ac:dyDescent="0.25">
      <c r="A186" t="s">
        <v>33</v>
      </c>
    </row>
    <row r="187" spans="1:1" x14ac:dyDescent="0.25">
      <c r="A187" t="s">
        <v>168</v>
      </c>
    </row>
    <row r="188" spans="1:1" x14ac:dyDescent="0.25">
      <c r="A188" t="s">
        <v>197</v>
      </c>
    </row>
    <row r="189" spans="1:1" x14ac:dyDescent="0.25">
      <c r="A189" t="s">
        <v>69</v>
      </c>
    </row>
    <row r="190" spans="1:1" x14ac:dyDescent="0.25">
      <c r="A190" t="s">
        <v>38</v>
      </c>
    </row>
    <row r="191" spans="1:1" x14ac:dyDescent="0.25">
      <c r="A191" t="s">
        <v>234</v>
      </c>
    </row>
    <row r="192" spans="1:1" x14ac:dyDescent="0.25">
      <c r="A192" t="s">
        <v>116</v>
      </c>
    </row>
    <row r="193" spans="1:1" x14ac:dyDescent="0.25">
      <c r="A193" t="s">
        <v>134</v>
      </c>
    </row>
    <row r="194" spans="1:1" x14ac:dyDescent="0.25">
      <c r="A194" t="s">
        <v>158</v>
      </c>
    </row>
    <row r="195" spans="1:1" x14ac:dyDescent="0.25">
      <c r="A195" t="s">
        <v>180</v>
      </c>
    </row>
    <row r="196" spans="1:1" x14ac:dyDescent="0.25">
      <c r="A196" t="s">
        <v>342</v>
      </c>
    </row>
    <row r="197" spans="1:1" x14ac:dyDescent="0.25">
      <c r="A197" t="s">
        <v>313</v>
      </c>
    </row>
    <row r="198" spans="1:1" x14ac:dyDescent="0.25">
      <c r="A198" t="s">
        <v>341</v>
      </c>
    </row>
    <row r="199" spans="1:1" x14ac:dyDescent="0.25">
      <c r="A199" t="s">
        <v>280</v>
      </c>
    </row>
    <row r="200" spans="1:1" x14ac:dyDescent="0.25">
      <c r="A200" t="s">
        <v>37</v>
      </c>
    </row>
    <row r="201" spans="1:1" x14ac:dyDescent="0.25">
      <c r="A201" t="s">
        <v>128</v>
      </c>
    </row>
    <row r="202" spans="1:1" x14ac:dyDescent="0.25">
      <c r="A202" t="s">
        <v>284</v>
      </c>
    </row>
    <row r="203" spans="1:1" x14ac:dyDescent="0.25">
      <c r="A203" t="s">
        <v>231</v>
      </c>
    </row>
    <row r="204" spans="1:1" x14ac:dyDescent="0.25">
      <c r="A204" t="s">
        <v>18</v>
      </c>
    </row>
    <row r="205" spans="1:1" x14ac:dyDescent="0.25">
      <c r="A205" t="s">
        <v>7</v>
      </c>
    </row>
    <row r="206" spans="1:1" x14ac:dyDescent="0.25">
      <c r="A206" t="s">
        <v>355</v>
      </c>
    </row>
    <row r="207" spans="1:1" x14ac:dyDescent="0.25">
      <c r="A207" t="s">
        <v>36</v>
      </c>
    </row>
    <row r="208" spans="1:1" x14ac:dyDescent="0.25">
      <c r="A208" t="s">
        <v>143</v>
      </c>
    </row>
    <row r="209" spans="1:1" x14ac:dyDescent="0.25">
      <c r="A209" t="s">
        <v>205</v>
      </c>
    </row>
    <row r="210" spans="1:1" x14ac:dyDescent="0.25">
      <c r="A210" t="s">
        <v>224</v>
      </c>
    </row>
    <row r="211" spans="1:1" x14ac:dyDescent="0.25">
      <c r="A211" t="s">
        <v>214</v>
      </c>
    </row>
    <row r="212" spans="1:1" x14ac:dyDescent="0.25">
      <c r="A212" t="s">
        <v>171</v>
      </c>
    </row>
    <row r="213" spans="1:1" x14ac:dyDescent="0.25">
      <c r="A213" t="s">
        <v>16</v>
      </c>
    </row>
    <row r="214" spans="1:1" x14ac:dyDescent="0.25">
      <c r="A214" t="s">
        <v>323</v>
      </c>
    </row>
    <row r="215" spans="1:1" x14ac:dyDescent="0.25">
      <c r="A215" t="s">
        <v>6</v>
      </c>
    </row>
    <row r="216" spans="1:1" x14ac:dyDescent="0.25">
      <c r="A216" t="s">
        <v>226</v>
      </c>
    </row>
    <row r="217" spans="1:1" x14ac:dyDescent="0.25">
      <c r="A217" t="s">
        <v>338</v>
      </c>
    </row>
    <row r="218" spans="1:1" x14ac:dyDescent="0.25">
      <c r="A218" t="s">
        <v>108</v>
      </c>
    </row>
    <row r="219" spans="1:1" x14ac:dyDescent="0.25">
      <c r="A219" t="s">
        <v>85</v>
      </c>
    </row>
    <row r="220" spans="1:1" x14ac:dyDescent="0.25">
      <c r="A220" t="s">
        <v>227</v>
      </c>
    </row>
    <row r="221" spans="1:1" x14ac:dyDescent="0.25">
      <c r="A221" t="s">
        <v>144</v>
      </c>
    </row>
    <row r="222" spans="1:1" x14ac:dyDescent="0.25">
      <c r="A222" t="s">
        <v>98</v>
      </c>
    </row>
    <row r="223" spans="1:1" x14ac:dyDescent="0.25">
      <c r="A223" t="s">
        <v>312</v>
      </c>
    </row>
    <row r="224" spans="1:1" x14ac:dyDescent="0.25">
      <c r="A224" t="s">
        <v>242</v>
      </c>
    </row>
    <row r="225" spans="1:1" x14ac:dyDescent="0.25">
      <c r="A225" t="s">
        <v>195</v>
      </c>
    </row>
    <row r="226" spans="1:1" x14ac:dyDescent="0.25">
      <c r="A226" t="s">
        <v>334</v>
      </c>
    </row>
    <row r="227" spans="1:1" x14ac:dyDescent="0.25">
      <c r="A227" t="s">
        <v>94</v>
      </c>
    </row>
    <row r="228" spans="1:1" x14ac:dyDescent="0.25">
      <c r="A228" t="s">
        <v>55</v>
      </c>
    </row>
    <row r="229" spans="1:1" x14ac:dyDescent="0.25">
      <c r="A229" t="s">
        <v>109</v>
      </c>
    </row>
    <row r="230" spans="1:1" x14ac:dyDescent="0.25">
      <c r="A230" t="s">
        <v>213</v>
      </c>
    </row>
    <row r="231" spans="1:1" x14ac:dyDescent="0.25">
      <c r="A231" t="s">
        <v>259</v>
      </c>
    </row>
    <row r="232" spans="1:1" x14ac:dyDescent="0.25">
      <c r="A232" t="s">
        <v>183</v>
      </c>
    </row>
    <row r="233" spans="1:1" x14ac:dyDescent="0.25">
      <c r="A233" t="s">
        <v>290</v>
      </c>
    </row>
    <row r="234" spans="1:1" x14ac:dyDescent="0.25">
      <c r="A234" t="s">
        <v>106</v>
      </c>
    </row>
    <row r="235" spans="1:1" x14ac:dyDescent="0.25">
      <c r="A235" t="s">
        <v>5</v>
      </c>
    </row>
    <row r="236" spans="1:1" x14ac:dyDescent="0.25">
      <c r="A236" t="s">
        <v>181</v>
      </c>
    </row>
    <row r="237" spans="1:1" x14ac:dyDescent="0.25">
      <c r="A237" t="s">
        <v>149</v>
      </c>
    </row>
    <row r="238" spans="1:1" x14ac:dyDescent="0.25">
      <c r="A238" t="s">
        <v>304</v>
      </c>
    </row>
    <row r="239" spans="1:1" x14ac:dyDescent="0.25">
      <c r="A239" t="s">
        <v>267</v>
      </c>
    </row>
    <row r="240" spans="1:1" x14ac:dyDescent="0.25">
      <c r="A240" t="s">
        <v>273</v>
      </c>
    </row>
    <row r="241" spans="1:1" x14ac:dyDescent="0.25">
      <c r="A241" t="s">
        <v>49</v>
      </c>
    </row>
    <row r="242" spans="1:1" x14ac:dyDescent="0.25">
      <c r="A242" t="s">
        <v>327</v>
      </c>
    </row>
    <row r="243" spans="1:1" x14ac:dyDescent="0.25">
      <c r="A243" t="s">
        <v>252</v>
      </c>
    </row>
    <row r="244" spans="1:1" x14ac:dyDescent="0.25">
      <c r="A244" t="s">
        <v>65</v>
      </c>
    </row>
    <row r="245" spans="1:1" x14ac:dyDescent="0.25">
      <c r="A245" t="s">
        <v>298</v>
      </c>
    </row>
    <row r="246" spans="1:1" x14ac:dyDescent="0.25">
      <c r="A246" t="s">
        <v>73</v>
      </c>
    </row>
    <row r="247" spans="1:1" x14ac:dyDescent="0.25">
      <c r="A247" t="s">
        <v>209</v>
      </c>
    </row>
    <row r="248" spans="1:1" x14ac:dyDescent="0.25">
      <c r="A248" t="s">
        <v>202</v>
      </c>
    </row>
    <row r="249" spans="1:1" x14ac:dyDescent="0.25">
      <c r="A249" t="s">
        <v>249</v>
      </c>
    </row>
    <row r="250" spans="1:1" x14ac:dyDescent="0.25">
      <c r="A250" t="s">
        <v>22</v>
      </c>
    </row>
    <row r="251" spans="1:1" x14ac:dyDescent="0.25">
      <c r="A251" t="s">
        <v>150</v>
      </c>
    </row>
    <row r="252" spans="1:1" x14ac:dyDescent="0.25">
      <c r="A252" t="s">
        <v>245</v>
      </c>
    </row>
    <row r="253" spans="1:1" x14ac:dyDescent="0.25">
      <c r="A253" t="s">
        <v>100</v>
      </c>
    </row>
    <row r="254" spans="1:1" x14ac:dyDescent="0.25">
      <c r="A254" t="s">
        <v>239</v>
      </c>
    </row>
    <row r="255" spans="1:1" x14ac:dyDescent="0.25">
      <c r="A255" t="s">
        <v>257</v>
      </c>
    </row>
    <row r="256" spans="1:1" x14ac:dyDescent="0.25">
      <c r="A256" t="s">
        <v>28</v>
      </c>
    </row>
    <row r="257" spans="1:1" x14ac:dyDescent="0.25">
      <c r="A257" t="s">
        <v>340</v>
      </c>
    </row>
    <row r="258" spans="1:1" x14ac:dyDescent="0.25">
      <c r="A258" t="s">
        <v>317</v>
      </c>
    </row>
    <row r="259" spans="1:1" x14ac:dyDescent="0.25">
      <c r="A259" t="s">
        <v>142</v>
      </c>
    </row>
    <row r="260" spans="1:1" x14ac:dyDescent="0.25">
      <c r="A260" t="s">
        <v>331</v>
      </c>
    </row>
    <row r="261" spans="1:1" x14ac:dyDescent="0.25">
      <c r="A261" t="s">
        <v>147</v>
      </c>
    </row>
    <row r="262" spans="1:1" x14ac:dyDescent="0.25">
      <c r="A262" t="s">
        <v>4</v>
      </c>
    </row>
    <row r="263" spans="1:1" x14ac:dyDescent="0.25">
      <c r="A263" t="s">
        <v>77</v>
      </c>
    </row>
    <row r="264" spans="1:1" x14ac:dyDescent="0.25">
      <c r="A264" t="s">
        <v>223</v>
      </c>
    </row>
    <row r="265" spans="1:1" x14ac:dyDescent="0.25">
      <c r="A265" t="s">
        <v>165</v>
      </c>
    </row>
    <row r="266" spans="1:1" x14ac:dyDescent="0.25">
      <c r="A266" t="s">
        <v>270</v>
      </c>
    </row>
    <row r="267" spans="1:1" x14ac:dyDescent="0.25">
      <c r="A267" t="s">
        <v>244</v>
      </c>
    </row>
    <row r="268" spans="1:1" x14ac:dyDescent="0.25">
      <c r="A268" t="s">
        <v>56</v>
      </c>
    </row>
    <row r="269" spans="1:1" x14ac:dyDescent="0.25">
      <c r="A269" t="s">
        <v>220</v>
      </c>
    </row>
    <row r="270" spans="1:1" x14ac:dyDescent="0.25">
      <c r="A270" t="s">
        <v>332</v>
      </c>
    </row>
    <row r="271" spans="1:1" x14ac:dyDescent="0.25">
      <c r="A271" t="s">
        <v>282</v>
      </c>
    </row>
    <row r="272" spans="1:1" x14ac:dyDescent="0.25">
      <c r="A272" t="s">
        <v>25</v>
      </c>
    </row>
    <row r="273" spans="1:1" x14ac:dyDescent="0.25">
      <c r="A273" t="s">
        <v>117</v>
      </c>
    </row>
    <row r="274" spans="1:1" x14ac:dyDescent="0.25">
      <c r="A274" t="s">
        <v>184</v>
      </c>
    </row>
    <row r="275" spans="1:1" x14ac:dyDescent="0.25">
      <c r="A275" t="s">
        <v>88</v>
      </c>
    </row>
    <row r="276" spans="1:1" x14ac:dyDescent="0.25">
      <c r="A276" t="s">
        <v>295</v>
      </c>
    </row>
    <row r="277" spans="1:1" x14ac:dyDescent="0.25">
      <c r="A277" t="s">
        <v>119</v>
      </c>
    </row>
    <row r="278" spans="1:1" x14ac:dyDescent="0.25">
      <c r="A278" t="s">
        <v>217</v>
      </c>
    </row>
    <row r="279" spans="1:1" x14ac:dyDescent="0.25">
      <c r="A279" t="s">
        <v>191</v>
      </c>
    </row>
    <row r="280" spans="1:1" x14ac:dyDescent="0.25">
      <c r="A280" t="s">
        <v>294</v>
      </c>
    </row>
    <row r="281" spans="1:1" x14ac:dyDescent="0.25">
      <c r="A281" t="s">
        <v>204</v>
      </c>
    </row>
    <row r="282" spans="1:1" x14ac:dyDescent="0.25">
      <c r="A282" t="s">
        <v>87</v>
      </c>
    </row>
    <row r="283" spans="1:1" x14ac:dyDescent="0.25">
      <c r="A283" t="s">
        <v>24</v>
      </c>
    </row>
    <row r="284" spans="1:1" x14ac:dyDescent="0.25">
      <c r="A284" t="s">
        <v>265</v>
      </c>
    </row>
    <row r="285" spans="1:1" x14ac:dyDescent="0.25">
      <c r="A285" t="s">
        <v>286</v>
      </c>
    </row>
    <row r="286" spans="1:1" x14ac:dyDescent="0.25">
      <c r="A286" t="s">
        <v>253</v>
      </c>
    </row>
    <row r="287" spans="1:1" x14ac:dyDescent="0.25">
      <c r="A287" t="s">
        <v>67</v>
      </c>
    </row>
    <row r="288" spans="1:1" x14ac:dyDescent="0.25">
      <c r="A288" t="s">
        <v>78</v>
      </c>
    </row>
    <row r="289" spans="1:1" x14ac:dyDescent="0.25">
      <c r="A289" t="s">
        <v>89</v>
      </c>
    </row>
    <row r="290" spans="1:1" x14ac:dyDescent="0.25">
      <c r="A290" t="s">
        <v>153</v>
      </c>
    </row>
    <row r="291" spans="1:1" x14ac:dyDescent="0.25">
      <c r="A291" t="s">
        <v>335</v>
      </c>
    </row>
    <row r="292" spans="1:1" x14ac:dyDescent="0.25">
      <c r="A292" t="s">
        <v>31</v>
      </c>
    </row>
    <row r="293" spans="1:1" x14ac:dyDescent="0.25">
      <c r="A293" t="s">
        <v>219</v>
      </c>
    </row>
    <row r="294" spans="1:1" x14ac:dyDescent="0.25">
      <c r="A294" t="s">
        <v>308</v>
      </c>
    </row>
    <row r="295" spans="1:1" x14ac:dyDescent="0.25">
      <c r="A295" t="s">
        <v>155</v>
      </c>
    </row>
    <row r="296" spans="1:1" x14ac:dyDescent="0.25">
      <c r="A296" t="s">
        <v>137</v>
      </c>
    </row>
    <row r="297" spans="1:1" x14ac:dyDescent="0.25">
      <c r="A297" t="s">
        <v>154</v>
      </c>
    </row>
    <row r="298" spans="1:1" x14ac:dyDescent="0.25">
      <c r="A298" t="s">
        <v>315</v>
      </c>
    </row>
    <row r="299" spans="1:1" x14ac:dyDescent="0.25">
      <c r="A299" t="s">
        <v>293</v>
      </c>
    </row>
    <row r="300" spans="1:1" x14ac:dyDescent="0.25">
      <c r="A300" t="s">
        <v>324</v>
      </c>
    </row>
    <row r="301" spans="1:1" x14ac:dyDescent="0.25">
      <c r="A301" t="s">
        <v>60</v>
      </c>
    </row>
    <row r="302" spans="1:1" x14ac:dyDescent="0.25">
      <c r="A302" t="s">
        <v>319</v>
      </c>
    </row>
    <row r="303" spans="1:1" x14ac:dyDescent="0.25">
      <c r="A303" t="s">
        <v>216</v>
      </c>
    </row>
    <row r="304" spans="1:1" x14ac:dyDescent="0.25">
      <c r="A304" t="s">
        <v>66</v>
      </c>
    </row>
    <row r="305" spans="1:1" x14ac:dyDescent="0.25">
      <c r="A305" t="s">
        <v>30</v>
      </c>
    </row>
    <row r="306" spans="1:1" x14ac:dyDescent="0.25">
      <c r="A306" t="s">
        <v>246</v>
      </c>
    </row>
    <row r="307" spans="1:1" x14ac:dyDescent="0.25">
      <c r="A307" t="s">
        <v>173</v>
      </c>
    </row>
    <row r="308" spans="1:1" x14ac:dyDescent="0.25">
      <c r="A308" t="s">
        <v>14</v>
      </c>
    </row>
    <row r="309" spans="1:1" x14ac:dyDescent="0.25">
      <c r="A309" t="s">
        <v>222</v>
      </c>
    </row>
    <row r="310" spans="1:1" x14ac:dyDescent="0.25">
      <c r="A310" t="s">
        <v>201</v>
      </c>
    </row>
    <row r="311" spans="1:1" x14ac:dyDescent="0.25">
      <c r="A311" t="s">
        <v>40</v>
      </c>
    </row>
    <row r="312" spans="1:1" x14ac:dyDescent="0.25">
      <c r="A312" t="s">
        <v>281</v>
      </c>
    </row>
    <row r="313" spans="1:1" x14ac:dyDescent="0.25">
      <c r="A313" t="s">
        <v>254</v>
      </c>
    </row>
    <row r="314" spans="1:1" x14ac:dyDescent="0.25">
      <c r="A314" t="s">
        <v>136</v>
      </c>
    </row>
    <row r="315" spans="1:1" x14ac:dyDescent="0.25">
      <c r="A315" t="s">
        <v>263</v>
      </c>
    </row>
    <row r="316" spans="1:1" x14ac:dyDescent="0.25">
      <c r="A316" t="s">
        <v>15</v>
      </c>
    </row>
    <row r="317" spans="1:1" x14ac:dyDescent="0.25">
      <c r="A317" t="s">
        <v>63</v>
      </c>
    </row>
    <row r="318" spans="1:1" x14ac:dyDescent="0.25">
      <c r="A318" t="s">
        <v>12</v>
      </c>
    </row>
    <row r="319" spans="1:1" x14ac:dyDescent="0.25">
      <c r="A319" t="s">
        <v>348</v>
      </c>
    </row>
    <row r="320" spans="1:1" x14ac:dyDescent="0.25">
      <c r="A320" t="s">
        <v>172</v>
      </c>
    </row>
    <row r="321" spans="1:1" x14ac:dyDescent="0.25">
      <c r="A321" t="s">
        <v>107</v>
      </c>
    </row>
    <row r="322" spans="1:1" x14ac:dyDescent="0.25">
      <c r="A322" t="s">
        <v>23</v>
      </c>
    </row>
    <row r="323" spans="1:1" x14ac:dyDescent="0.25">
      <c r="A323" t="s">
        <v>70</v>
      </c>
    </row>
    <row r="324" spans="1:1" x14ac:dyDescent="0.25">
      <c r="A324" t="s">
        <v>122</v>
      </c>
    </row>
    <row r="325" spans="1:1" x14ac:dyDescent="0.25">
      <c r="A325" t="s">
        <v>291</v>
      </c>
    </row>
    <row r="326" spans="1:1" x14ac:dyDescent="0.25">
      <c r="A326" t="s">
        <v>174</v>
      </c>
    </row>
    <row r="327" spans="1:1" x14ac:dyDescent="0.25">
      <c r="A327" t="s">
        <v>111</v>
      </c>
    </row>
    <row r="328" spans="1:1" x14ac:dyDescent="0.25">
      <c r="A328" t="s">
        <v>132</v>
      </c>
    </row>
    <row r="329" spans="1:1" x14ac:dyDescent="0.25">
      <c r="A329" t="s">
        <v>241</v>
      </c>
    </row>
    <row r="330" spans="1:1" x14ac:dyDescent="0.25">
      <c r="A330" t="s">
        <v>178</v>
      </c>
    </row>
    <row r="331" spans="1:1" x14ac:dyDescent="0.25">
      <c r="A331" t="s">
        <v>177</v>
      </c>
    </row>
    <row r="332" spans="1:1" x14ac:dyDescent="0.25">
      <c r="A332" t="s">
        <v>310</v>
      </c>
    </row>
    <row r="333" spans="1:1" x14ac:dyDescent="0.25">
      <c r="A333" t="s">
        <v>299</v>
      </c>
    </row>
    <row r="334" spans="1:1" x14ac:dyDescent="0.25">
      <c r="A334" t="s">
        <v>325</v>
      </c>
    </row>
    <row r="335" spans="1:1" x14ac:dyDescent="0.25">
      <c r="A335" t="s">
        <v>124</v>
      </c>
    </row>
    <row r="336" spans="1:1" x14ac:dyDescent="0.25">
      <c r="A336" t="s">
        <v>318</v>
      </c>
    </row>
    <row r="337" spans="1:1" x14ac:dyDescent="0.25">
      <c r="A337" t="s">
        <v>352</v>
      </c>
    </row>
    <row r="338" spans="1:1" x14ac:dyDescent="0.25">
      <c r="A338" t="s">
        <v>258</v>
      </c>
    </row>
    <row r="339" spans="1:1" x14ac:dyDescent="0.25">
      <c r="A339" t="s">
        <v>237</v>
      </c>
    </row>
    <row r="340" spans="1:1" x14ac:dyDescent="0.25">
      <c r="A340" t="s">
        <v>167</v>
      </c>
    </row>
    <row r="341" spans="1:1" x14ac:dyDescent="0.25">
      <c r="A341" t="s">
        <v>285</v>
      </c>
    </row>
    <row r="342" spans="1:1" x14ac:dyDescent="0.25">
      <c r="A342" t="s">
        <v>52</v>
      </c>
    </row>
    <row r="343" spans="1:1" x14ac:dyDescent="0.25">
      <c r="A343" t="s">
        <v>229</v>
      </c>
    </row>
    <row r="344" spans="1:1" x14ac:dyDescent="0.25">
      <c r="A344" t="s">
        <v>260</v>
      </c>
    </row>
    <row r="345" spans="1:1" x14ac:dyDescent="0.25">
      <c r="A345" t="s">
        <v>120</v>
      </c>
    </row>
    <row r="346" spans="1:1" x14ac:dyDescent="0.25">
      <c r="A346" t="s">
        <v>247</v>
      </c>
    </row>
    <row r="347" spans="1:1" x14ac:dyDescent="0.25">
      <c r="A347" t="s">
        <v>188</v>
      </c>
    </row>
    <row r="348" spans="1:1" x14ac:dyDescent="0.25">
      <c r="A348" t="s">
        <v>198</v>
      </c>
    </row>
    <row r="349" spans="1:1" x14ac:dyDescent="0.25">
      <c r="A349" t="s">
        <v>91</v>
      </c>
    </row>
    <row r="350" spans="1:1" x14ac:dyDescent="0.25">
      <c r="A350" t="s">
        <v>333</v>
      </c>
    </row>
    <row r="351" spans="1:1" x14ac:dyDescent="0.25">
      <c r="A351" t="s">
        <v>200</v>
      </c>
    </row>
    <row r="352" spans="1:1" x14ac:dyDescent="0.25">
      <c r="A352" t="s">
        <v>347</v>
      </c>
    </row>
    <row r="353" spans="1:1" x14ac:dyDescent="0.25">
      <c r="A353" t="s">
        <v>322</v>
      </c>
    </row>
    <row r="354" spans="1:1" x14ac:dyDescent="0.25">
      <c r="A354" t="s">
        <v>320</v>
      </c>
    </row>
    <row r="355" spans="1:1" x14ac:dyDescent="0.25">
      <c r="A355" t="s">
        <v>47</v>
      </c>
    </row>
    <row r="356" spans="1:1" x14ac:dyDescent="0.25">
      <c r="A356" t="s">
        <v>309</v>
      </c>
    </row>
  </sheetData>
  <sheetProtection algorithmName="SHA-512" hashValue="yWrb9DJ2rnwi9F5FeMNdr2aKUvollNwxRezx2Z+bBjN48sSAKsLzf/vPwmeli2BIFOzGY6XD6cPaLSYGzfQP3w==" saltValue="BwyqtED/MiKXQWDKGfmicA==" spinCount="100000" sheet="1" objects="1" scenarios="1"/>
  <autoFilter ref="A1:A356" xr:uid="{00000000-0009-0000-0000-000007000000}">
    <sortState ref="A2:A356">
      <sortCondition ref="A1:A356"/>
    </sortState>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12</vt:i4>
      </vt:variant>
    </vt:vector>
  </HeadingPairs>
  <TitlesOfParts>
    <vt:vector size="20" baseType="lpstr">
      <vt:lpstr>Toelichting</vt:lpstr>
      <vt:lpstr>Emissies per gemeente</vt:lpstr>
      <vt:lpstr>Selectie</vt:lpstr>
      <vt:lpstr>EC emissies 2017</vt:lpstr>
      <vt:lpstr>NOx emissies 2017</vt:lpstr>
      <vt:lpstr>PM10_emissies 2017</vt:lpstr>
      <vt:lpstr>PM2.5_emissies 2017</vt:lpstr>
      <vt:lpstr>Gemeentes</vt:lpstr>
      <vt:lpstr>FijnstofPM10</vt:lpstr>
      <vt:lpstr>FijnstofPM25</vt:lpstr>
      <vt:lpstr>Gemeentes</vt:lpstr>
      <vt:lpstr>Grafieken</vt:lpstr>
      <vt:lpstr>lstChartTypes</vt:lpstr>
      <vt:lpstr>NO2_tot</vt:lpstr>
      <vt:lpstr>PriSecPM10</vt:lpstr>
      <vt:lpstr>PriSecPM25</vt:lpstr>
      <vt:lpstr>Roet</vt:lpstr>
      <vt:lpstr>Roet2</vt:lpstr>
      <vt:lpstr>Stikstof</vt:lpstr>
      <vt:lpstr>Stikstof2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LA01926</dc:creator>
  <cp:lastModifiedBy>Moorselaar, Imke van</cp:lastModifiedBy>
  <dcterms:created xsi:type="dcterms:W3CDTF">2020-02-25T13:31:09Z</dcterms:created>
  <dcterms:modified xsi:type="dcterms:W3CDTF">2020-08-26T11:30:07Z</dcterms:modified>
</cp:coreProperties>
</file>